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6436\Desktop\老人クラブ書類\"/>
    </mc:Choice>
  </mc:AlternateContent>
  <bookViews>
    <workbookView xWindow="0" yWindow="0" windowWidth="20490" windowHeight="7305" tabRatio="813"/>
  </bookViews>
  <sheets>
    <sheet name="実績報告書" sheetId="1" r:id="rId1"/>
    <sheet name="旅行収支決算書【入力用】" sheetId="2" r:id="rId2"/>
    <sheet name="補助金請求書" sheetId="3" r:id="rId3"/>
    <sheet name="別表" sheetId="4" r:id="rId4"/>
    <sheet name="実績報告書 (記載例)" sheetId="5" r:id="rId5"/>
    <sheet name="旅行収支決算書 (記載例)" sheetId="6" r:id="rId6"/>
    <sheet name="補助金請求書 (記載例)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2" i="1"/>
  <c r="O10" i="1"/>
  <c r="P9" i="1"/>
  <c r="C26" i="2"/>
  <c r="G1" i="4"/>
  <c r="F1" i="4"/>
  <c r="E4" i="4" s="1"/>
  <c r="E8" i="4" l="1"/>
  <c r="G4" i="4"/>
  <c r="C3" i="2" s="1"/>
  <c r="C29" i="2" l="1"/>
  <c r="C11" i="2" s="1"/>
  <c r="L22" i="1"/>
  <c r="O10" i="3"/>
  <c r="N31" i="1" l="1"/>
  <c r="P14" i="3"/>
  <c r="P12" i="3"/>
  <c r="P9" i="3"/>
  <c r="C20" i="2"/>
  <c r="C13" i="2"/>
  <c r="C22" i="2" l="1"/>
  <c r="L25" i="1"/>
  <c r="L28" i="1" s="1"/>
  <c r="H22" i="3" s="1"/>
</calcChain>
</file>

<file path=xl/sharedStrings.xml><?xml version="1.0" encoding="utf-8"?>
<sst xmlns="http://schemas.openxmlformats.org/spreadsheetml/2006/main" count="234" uniqueCount="100">
  <si>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</si>
  <si>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</si>
  <si>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</si>
  <si>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</si>
  <si>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（あて先）高 槻 市 長</t>
    <rPh sb="3" eb="4">
      <t>サキ</t>
    </rPh>
    <rPh sb="5" eb="6">
      <t>コウ</t>
    </rPh>
    <rPh sb="7" eb="8">
      <t>ツキ</t>
    </rPh>
    <rPh sb="9" eb="10">
      <t>シ</t>
    </rPh>
    <rPh sb="11" eb="12">
      <t>チョウ</t>
    </rPh>
    <phoneticPr fontId="1"/>
  </si>
  <si>
    <t>申請者</t>
    <rPh sb="0" eb="3">
      <t>シンセイシャ</t>
    </rPh>
    <phoneticPr fontId="1"/>
  </si>
  <si>
    <t>クラブNo.</t>
    <phoneticPr fontId="1"/>
  </si>
  <si>
    <t>４　旅行人数</t>
    <rPh sb="2" eb="4">
      <t>リョコウ</t>
    </rPh>
    <rPh sb="4" eb="6">
      <t>ニンズウ</t>
    </rPh>
    <phoneticPr fontId="1"/>
  </si>
  <si>
    <t>人</t>
    <rPh sb="0" eb="1">
      <t>ニン</t>
    </rPh>
    <phoneticPr fontId="1"/>
  </si>
  <si>
    <t>５　添付書類</t>
    <rPh sb="2" eb="4">
      <t>テンプ</t>
    </rPh>
    <rPh sb="4" eb="6">
      <t>ショルイ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</si>
  <si>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</si>
  <si>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</si>
  <si>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クラブ名</t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</si>
  <si>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</si>
  <si>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１　交付決定額</t>
    <rPh sb="2" eb="4">
      <t>コウフ</t>
    </rPh>
    <rPh sb="4" eb="6">
      <t>ケッテイ</t>
    </rPh>
    <rPh sb="6" eb="7">
      <t>ガク</t>
    </rPh>
    <phoneticPr fontId="1"/>
  </si>
  <si>
    <t>２　精算（実績）額</t>
    <rPh sb="2" eb="4">
      <t>セイサン</t>
    </rPh>
    <rPh sb="5" eb="7">
      <t>ジッセキ</t>
    </rPh>
    <rPh sb="8" eb="9">
      <t>ガク</t>
    </rPh>
    <phoneticPr fontId="1"/>
  </si>
  <si>
    <t>３　補助金請求予定額</t>
    <rPh sb="2" eb="5">
      <t>ホジョキン</t>
    </rPh>
    <rPh sb="5" eb="7">
      <t>セイキュウ</t>
    </rPh>
    <rPh sb="7" eb="9">
      <t>ヨテイ</t>
    </rPh>
    <rPh sb="9" eb="10">
      <t>ガク</t>
    </rPh>
    <phoneticPr fontId="1"/>
  </si>
  <si>
    <t>円</t>
    <rPh sb="0" eb="1">
      <t>エン</t>
    </rPh>
    <phoneticPr fontId="1"/>
  </si>
  <si>
    <t>（歳入）</t>
    <rPh sb="1" eb="3">
      <t>サイニュウ</t>
    </rPh>
    <phoneticPr fontId="1"/>
  </si>
  <si>
    <t>雑入</t>
    <rPh sb="0" eb="2">
      <t>ザツニュウ</t>
    </rPh>
    <phoneticPr fontId="1"/>
  </si>
  <si>
    <t>（歳出）</t>
    <rPh sb="1" eb="3">
      <t>サイシュツ</t>
    </rPh>
    <phoneticPr fontId="1"/>
  </si>
  <si>
    <t>旅行収支決算書</t>
    <rPh sb="0" eb="2">
      <t>リョコウ</t>
    </rPh>
    <rPh sb="2" eb="4">
      <t>シュウシ</t>
    </rPh>
    <rPh sb="4" eb="6">
      <t>ケッサン</t>
    </rPh>
    <rPh sb="6" eb="7">
      <t>ショ</t>
    </rPh>
    <phoneticPr fontId="1"/>
  </si>
  <si>
    <t>繰入金（老人クラブ会計より）</t>
    <rPh sb="0" eb="2">
      <t>クリイレ</t>
    </rPh>
    <rPh sb="2" eb="3">
      <t>キン</t>
    </rPh>
    <rPh sb="4" eb="6">
      <t>ロウジン</t>
    </rPh>
    <rPh sb="9" eb="11">
      <t>カイケイ</t>
    </rPh>
    <phoneticPr fontId="1"/>
  </si>
  <si>
    <t>内訳等</t>
    <rPh sb="0" eb="2">
      <t>ウチワケ</t>
    </rPh>
    <rPh sb="2" eb="3">
      <t>トウ</t>
    </rPh>
    <phoneticPr fontId="1"/>
  </si>
  <si>
    <t>事業費</t>
    <rPh sb="0" eb="3">
      <t>ジギョウヒ</t>
    </rPh>
    <phoneticPr fontId="1"/>
  </si>
  <si>
    <t>その他経費</t>
    <rPh sb="2" eb="3">
      <t>タ</t>
    </rPh>
    <rPh sb="3" eb="5">
      <t>ケイヒ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</si>
  <si>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</si>
  <si>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</si>
  <si>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精算（実績）額</t>
    <rPh sb="0" eb="2">
      <t>セイサン</t>
    </rPh>
    <rPh sb="3" eb="5">
      <t>ジッセキ</t>
    </rPh>
    <rPh sb="6" eb="7">
      <t>ガク</t>
    </rPh>
    <phoneticPr fontId="1"/>
  </si>
  <si>
    <t>貸切バス調達代金(a)</t>
    <rPh sb="0" eb="2">
      <t>カシキリ</t>
    </rPh>
    <rPh sb="4" eb="6">
      <t>チョウタツ</t>
    </rPh>
    <rPh sb="6" eb="8">
      <t>ダイキン</t>
    </rPh>
    <phoneticPr fontId="1"/>
  </si>
  <si>
    <t>合計(Ⅰ)</t>
    <rPh sb="0" eb="2">
      <t>ゴウケイ</t>
    </rPh>
    <phoneticPr fontId="1"/>
  </si>
  <si>
    <t>合計(Ⅱ)</t>
    <rPh sb="0" eb="2">
      <t>ゴウケイ</t>
    </rPh>
    <phoneticPr fontId="1"/>
  </si>
  <si>
    <t>ツアー/公共交通機関利用代金(b)</t>
    <rPh sb="4" eb="6">
      <t>コウキョウ</t>
    </rPh>
    <rPh sb="6" eb="8">
      <t>コウツウ</t>
    </rPh>
    <rPh sb="8" eb="10">
      <t>キカン</t>
    </rPh>
    <rPh sb="10" eb="12">
      <t>リヨウ</t>
    </rPh>
    <rPh sb="12" eb="14">
      <t>ダイキン</t>
    </rPh>
    <phoneticPr fontId="1"/>
  </si>
  <si>
    <t>対象経費((a)(b)のいずれか)</t>
    <rPh sb="0" eb="2">
      <t>タイショウ</t>
    </rPh>
    <rPh sb="2" eb="4">
      <t>ケイヒ</t>
    </rPh>
    <phoneticPr fontId="1"/>
  </si>
  <si>
    <t>(A)と(B)のいずれか低い方の額</t>
    <rPh sb="12" eb="13">
      <t>ヒク</t>
    </rPh>
    <rPh sb="14" eb="15">
      <t>ホウ</t>
    </rPh>
    <rPh sb="16" eb="17">
      <t>ガク</t>
    </rPh>
    <phoneticPr fontId="1"/>
  </si>
  <si>
    <t>金</t>
  </si>
  <si>
    <t>円</t>
    <phoneticPr fontId="7"/>
  </si>
  <si>
    <t>(A)</t>
    <phoneticPr fontId="1"/>
  </si>
  <si>
    <t>クラブNo：</t>
    <phoneticPr fontId="1"/>
  </si>
  <si>
    <t>クラブ名：</t>
    <rPh sb="3" eb="4">
      <t>メイ</t>
    </rPh>
    <phoneticPr fontId="1"/>
  </si>
  <si>
    <t>会長名：</t>
    <rPh sb="0" eb="2">
      <t>カイチョウ</t>
    </rPh>
    <rPh sb="2" eb="3">
      <t>メイ</t>
    </rPh>
    <phoneticPr fontId="1"/>
  </si>
  <si>
    <t>旅行人数</t>
    <rPh sb="0" eb="2">
      <t>リョコウ</t>
    </rPh>
    <rPh sb="2" eb="4">
      <t>ニンズウ</t>
    </rPh>
    <phoneticPr fontId="1"/>
  </si>
  <si>
    <t>人</t>
    <rPh sb="0" eb="1">
      <t>ニン</t>
    </rPh>
    <phoneticPr fontId="1"/>
  </si>
  <si>
    <t>収支差額　(Ⅰ)ー(Ⅱ)</t>
    <rPh sb="0" eb="2">
      <t>シュウシ</t>
    </rPh>
    <rPh sb="2" eb="4">
      <t>サガク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</si>
  <si>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</si>
  <si>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</si>
  <si>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住所：</t>
    <rPh sb="0" eb="2">
      <t>ジュウショ</t>
    </rPh>
    <phoneticPr fontId="1"/>
  </si>
  <si>
    <t>様式第９号（第１６条関係）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</si>
  <si>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様式第１１号（第１９条関係）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</si>
  <si>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旅行会費</t>
    <rPh sb="0" eb="2">
      <t>リョコウ</t>
    </rPh>
    <rPh sb="2" eb="4">
      <t>カイヒ</t>
    </rPh>
    <phoneticPr fontId="1"/>
  </si>
  <si>
    <t>（１）補助事業の収支決算書又はこれに相当する書類</t>
    <rPh sb="3" eb="5">
      <t>ホジョ</t>
    </rPh>
    <rPh sb="5" eb="7">
      <t>ジギョウ</t>
    </rPh>
    <rPh sb="8" eb="10">
      <t>シュウシ</t>
    </rPh>
    <rPh sb="10" eb="13">
      <t>ケッサンショ</t>
    </rPh>
    <rPh sb="13" eb="14">
      <t>マタ</t>
    </rPh>
    <rPh sb="18" eb="20">
      <t>ソウトウ</t>
    </rPh>
    <rPh sb="22" eb="24">
      <t>ショルイ</t>
    </rPh>
    <phoneticPr fontId="1"/>
  </si>
  <si>
    <t>（２）参加者名簿</t>
    <rPh sb="3" eb="5">
      <t>サンカ</t>
    </rPh>
    <rPh sb="5" eb="6">
      <t>シャ</t>
    </rPh>
    <rPh sb="6" eb="8">
      <t>メイボ</t>
    </rPh>
    <phoneticPr fontId="1"/>
  </si>
  <si>
    <t>（３）補助対象経費の支出を確認できる領収書の写し等</t>
    <rPh sb="3" eb="5">
      <t>ホジョ</t>
    </rPh>
    <rPh sb="5" eb="7">
      <t>タイショウ</t>
    </rPh>
    <rPh sb="7" eb="9">
      <t>ケイヒ</t>
    </rPh>
    <rPh sb="10" eb="12">
      <t>シシュツ</t>
    </rPh>
    <rPh sb="13" eb="15">
      <t>カクニン</t>
    </rPh>
    <rPh sb="18" eb="21">
      <t>リョウシュウショ</t>
    </rPh>
    <rPh sb="22" eb="23">
      <t>ウツ</t>
    </rPh>
    <rPh sb="24" eb="25">
      <t>トウ</t>
    </rPh>
    <phoneticPr fontId="1"/>
  </si>
  <si>
    <t>（４）その他市長が必要と認める書類</t>
    <rPh sb="5" eb="6">
      <t>タ</t>
    </rPh>
    <rPh sb="6" eb="8">
      <t>シチョウ</t>
    </rPh>
    <rPh sb="9" eb="11">
      <t>ヒツヨウ</t>
    </rPh>
    <rPh sb="12" eb="13">
      <t>ミト</t>
    </rPh>
    <rPh sb="15" eb="17">
      <t>ショルイ</t>
    </rPh>
    <phoneticPr fontId="1"/>
  </si>
  <si>
    <t>別表（第５条関係）</t>
    <rPh sb="0" eb="2">
      <t>ベッピョウ</t>
    </rPh>
    <rPh sb="3" eb="4">
      <t>ダイ</t>
    </rPh>
    <rPh sb="5" eb="6">
      <t>ジョウ</t>
    </rPh>
    <rPh sb="6" eb="8">
      <t>カンケイ</t>
    </rPh>
    <phoneticPr fontId="1"/>
  </si>
  <si>
    <t>旅行交通手段</t>
    <rPh sb="0" eb="2">
      <t>リョコウ</t>
    </rPh>
    <rPh sb="2" eb="4">
      <t>コウツウ</t>
    </rPh>
    <rPh sb="4" eb="6">
      <t>シュダン</t>
    </rPh>
    <phoneticPr fontId="1"/>
  </si>
  <si>
    <t>補助上限額</t>
    <rPh sb="0" eb="2">
      <t>ホジョ</t>
    </rPh>
    <rPh sb="2" eb="5">
      <t>ジョウゲンガク</t>
    </rPh>
    <phoneticPr fontId="1"/>
  </si>
  <si>
    <t>判定結果</t>
    <rPh sb="0" eb="2">
      <t>ハンテイ</t>
    </rPh>
    <rPh sb="2" eb="4">
      <t>ケッカ</t>
    </rPh>
    <phoneticPr fontId="1"/>
  </si>
  <si>
    <t>最終結果</t>
    <rPh sb="0" eb="2">
      <t>サイシュウ</t>
    </rPh>
    <rPh sb="2" eb="4">
      <t>ケッカ</t>
    </rPh>
    <phoneticPr fontId="1"/>
  </si>
  <si>
    <r>
      <rPr>
        <sz val="8"/>
        <color theme="1"/>
        <rFont val="ＭＳ 明朝"/>
        <family val="1"/>
        <charset val="128"/>
      </rPr>
      <t>区分１</t>
    </r>
    <r>
      <rPr>
        <sz val="11"/>
        <color theme="1"/>
        <rFont val="ＭＳ 明朝"/>
        <family val="1"/>
        <charset val="128"/>
      </rPr>
      <t xml:space="preserve">
　貸切バス調達</t>
    </r>
    <rPh sb="0" eb="2">
      <t>クブン</t>
    </rPh>
    <rPh sb="5" eb="7">
      <t>カシキリ</t>
    </rPh>
    <rPh sb="9" eb="11">
      <t>チョウタツ</t>
    </rPh>
    <phoneticPr fontId="1"/>
  </si>
  <si>
    <r>
      <rPr>
        <sz val="8"/>
        <color theme="1"/>
        <rFont val="ＭＳ 明朝"/>
        <family val="1"/>
        <charset val="128"/>
      </rPr>
      <t>区分１</t>
    </r>
    <r>
      <rPr>
        <sz val="11"/>
        <color theme="1"/>
        <rFont val="ＭＳ 明朝"/>
        <family val="1"/>
        <charset val="128"/>
      </rPr>
      <t xml:space="preserve">
　10人以上25人以下</t>
    </r>
    <rPh sb="0" eb="2">
      <t>クブン</t>
    </rPh>
    <rPh sb="7" eb="8">
      <t>ニン</t>
    </rPh>
    <rPh sb="8" eb="10">
      <t>イジョウ</t>
    </rPh>
    <rPh sb="12" eb="13">
      <t>ニン</t>
    </rPh>
    <rPh sb="13" eb="15">
      <t>イカ</t>
    </rPh>
    <phoneticPr fontId="1"/>
  </si>
  <si>
    <r>
      <rPr>
        <sz val="8"/>
        <color theme="1"/>
        <rFont val="ＭＳ 明朝"/>
        <family val="1"/>
        <charset val="128"/>
      </rPr>
      <t>区分２</t>
    </r>
    <r>
      <rPr>
        <sz val="11"/>
        <color theme="1"/>
        <rFont val="ＭＳ 明朝"/>
        <family val="1"/>
        <charset val="128"/>
      </rPr>
      <t xml:space="preserve">
　26人以上50人以下</t>
    </r>
    <rPh sb="0" eb="2">
      <t>クブン</t>
    </rPh>
    <rPh sb="7" eb="8">
      <t>ニン</t>
    </rPh>
    <rPh sb="8" eb="10">
      <t>イジョウ</t>
    </rPh>
    <rPh sb="12" eb="13">
      <t>ニン</t>
    </rPh>
    <rPh sb="13" eb="15">
      <t>イカ</t>
    </rPh>
    <phoneticPr fontId="1"/>
  </si>
  <si>
    <r>
      <rPr>
        <sz val="8"/>
        <color theme="1"/>
        <rFont val="ＭＳ 明朝"/>
        <family val="1"/>
        <charset val="128"/>
      </rPr>
      <t>区分３</t>
    </r>
    <r>
      <rPr>
        <sz val="11"/>
        <color theme="1"/>
        <rFont val="ＭＳ 明朝"/>
        <family val="1"/>
        <charset val="128"/>
      </rPr>
      <t xml:space="preserve">
　51人以上</t>
    </r>
    <rPh sb="0" eb="2">
      <t>クブン</t>
    </rPh>
    <rPh sb="7" eb="8">
      <t>ニン</t>
    </rPh>
    <rPh sb="8" eb="10">
      <t>イジョウ</t>
    </rPh>
    <phoneticPr fontId="1"/>
  </si>
  <si>
    <r>
      <rPr>
        <sz val="8"/>
        <color theme="1"/>
        <rFont val="ＭＳ 明朝"/>
        <family val="1"/>
        <charset val="128"/>
      </rPr>
      <t>区分２</t>
    </r>
    <r>
      <rPr>
        <sz val="11"/>
        <color theme="1"/>
        <rFont val="ＭＳ 明朝"/>
        <family val="1"/>
        <charset val="128"/>
      </rPr>
      <t xml:space="preserve">
　旅行ツアー
　公共交通機関</t>
    </r>
    <rPh sb="0" eb="2">
      <t>クブン</t>
    </rPh>
    <rPh sb="5" eb="7">
      <t>リョコウ</t>
    </rPh>
    <rPh sb="12" eb="14">
      <t>コウキョウ</t>
    </rPh>
    <rPh sb="14" eb="16">
      <t>コウツウ</t>
    </rPh>
    <rPh sb="16" eb="18">
      <t>キカン</t>
    </rPh>
    <phoneticPr fontId="1"/>
  </si>
  <si>
    <r>
      <rPr>
        <sz val="8"/>
        <color theme="1"/>
        <rFont val="ＭＳ 明朝"/>
        <family val="1"/>
        <charset val="128"/>
      </rPr>
      <t>区分４</t>
    </r>
    <r>
      <rPr>
        <sz val="11"/>
        <color theme="1"/>
        <rFont val="ＭＳ 明朝"/>
        <family val="1"/>
        <charset val="128"/>
      </rPr>
      <t xml:space="preserve">
　10人以上</t>
    </r>
    <rPh sb="0" eb="2">
      <t>クブン</t>
    </rPh>
    <rPh sb="7" eb="8">
      <t>ニン</t>
    </rPh>
    <rPh sb="8" eb="10">
      <t>イジョウ</t>
    </rPh>
    <phoneticPr fontId="1"/>
  </si>
  <si>
    <t>旅行人数１人あたり</t>
    <rPh sb="0" eb="2">
      <t>リョコウ</t>
    </rPh>
    <rPh sb="2" eb="4">
      <t>ニンズウ</t>
    </rPh>
    <rPh sb="5" eb="6">
      <t>ニン</t>
    </rPh>
    <phoneticPr fontId="1"/>
  </si>
  <si>
    <t>　１　申請回数は、同一年度内において老人クラブ１団体につき１回までとする。ただし、</t>
    <phoneticPr fontId="1"/>
  </si>
  <si>
    <t>　　シニアクラブ連合会にあってはこの限りではない。</t>
    <phoneticPr fontId="1"/>
  </si>
  <si>
    <t>旅行人数（実績）</t>
    <rPh sb="0" eb="2">
      <t>リョコウ</t>
    </rPh>
    <rPh sb="2" eb="4">
      <t>ニンズウ</t>
    </rPh>
    <rPh sb="5" eb="7">
      <t>ジッセキ</t>
    </rPh>
    <phoneticPr fontId="1"/>
  </si>
  <si>
    <t>（クラブ会員のみ）</t>
    <rPh sb="4" eb="6">
      <t>カイイン</t>
    </rPh>
    <phoneticPr fontId="1"/>
  </si>
  <si>
    <r>
      <t>(B)</t>
    </r>
    <r>
      <rPr>
        <sz val="9"/>
        <color theme="1"/>
        <rFont val="游ゴシック"/>
        <family val="3"/>
        <charset val="128"/>
        <scheme val="minor"/>
      </rPr>
      <t>（千円未満切り捨て）</t>
    </r>
    <phoneticPr fontId="1"/>
  </si>
  <si>
    <t>高槻市</t>
    <rPh sb="0" eb="3">
      <t>タカツキシ</t>
    </rPh>
    <phoneticPr fontId="1"/>
  </si>
  <si>
    <t>高槻市老人クラブ活動促進事業補助金実績報告書</t>
    <rPh sb="0" eb="3">
      <t>タカツキシ</t>
    </rPh>
    <rPh sb="3" eb="5">
      <t>ロウジン</t>
    </rPh>
    <rPh sb="8" eb="10">
      <t>カツドウ</t>
    </rPh>
    <rPh sb="10" eb="12">
      <t>ソクシン</t>
    </rPh>
    <rPh sb="12" eb="14">
      <t>ジギョウ</t>
    </rPh>
    <rPh sb="14" eb="17">
      <t>ホジョキン</t>
    </rPh>
    <rPh sb="17" eb="19">
      <t>ジッセキ</t>
    </rPh>
    <rPh sb="19" eb="22">
      <t>ホウコクショ</t>
    </rPh>
    <phoneticPr fontId="1"/>
  </si>
  <si>
    <t>　高槻市老人クラブ活動促進事業補助金交付要綱第１６条の規定により、下記のとおり報告します。</t>
    <rPh sb="1" eb="4">
      <t>タカツキシ</t>
    </rPh>
    <rPh sb="4" eb="6">
      <t>ロウジン</t>
    </rPh>
    <rPh sb="9" eb="11">
      <t>カツドウ</t>
    </rPh>
    <rPh sb="11" eb="13">
      <t>ソクシン</t>
    </rPh>
    <rPh sb="13" eb="15">
      <t>ジギョウ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27" eb="29">
      <t>キテイ</t>
    </rPh>
    <rPh sb="33" eb="35">
      <t>カキ</t>
    </rPh>
    <rPh sb="39" eb="41">
      <t>ホウコク</t>
    </rPh>
    <phoneticPr fontId="1"/>
  </si>
  <si>
    <t>活動促進事業補助金（変更）交付決定額</t>
    <rPh sb="0" eb="2">
      <t>カツドウ</t>
    </rPh>
    <rPh sb="2" eb="4">
      <t>ソクシン</t>
    </rPh>
    <rPh sb="4" eb="6">
      <t>ジギョウ</t>
    </rPh>
    <rPh sb="6" eb="9">
      <t>ホジョキン</t>
    </rPh>
    <rPh sb="10" eb="12">
      <t>ヘンコウ</t>
    </rPh>
    <rPh sb="13" eb="15">
      <t>コウフ</t>
    </rPh>
    <rPh sb="15" eb="17">
      <t>ケッテイ</t>
    </rPh>
    <rPh sb="17" eb="18">
      <t>ガク</t>
    </rPh>
    <phoneticPr fontId="1"/>
  </si>
  <si>
    <t>補助金（活動促進事業補助金）</t>
    <rPh sb="0" eb="3">
      <t>ホジョキン</t>
    </rPh>
    <rPh sb="4" eb="6">
      <t>カツドウ</t>
    </rPh>
    <rPh sb="6" eb="8">
      <t>ソクシン</t>
    </rPh>
    <rPh sb="8" eb="10">
      <t>ジギョウ</t>
    </rPh>
    <rPh sb="10" eb="13">
      <t>ホジョキン</t>
    </rPh>
    <phoneticPr fontId="1"/>
  </si>
  <si>
    <t>高槻市老人クラブ活動促進事業補助金交付請求書</t>
    <rPh sb="0" eb="3">
      <t>タカツキシ</t>
    </rPh>
    <rPh sb="3" eb="5">
      <t>ロウジン</t>
    </rPh>
    <rPh sb="8" eb="10">
      <t>カツドウ</t>
    </rPh>
    <rPh sb="10" eb="12">
      <t>ソクシン</t>
    </rPh>
    <rPh sb="12" eb="14">
      <t>ジギョウ</t>
    </rPh>
    <rPh sb="14" eb="17">
      <t>ホジョキン</t>
    </rPh>
    <rPh sb="17" eb="19">
      <t>コウフ</t>
    </rPh>
    <rPh sb="19" eb="22">
      <t>セイキュウショ</t>
    </rPh>
    <phoneticPr fontId="1"/>
  </si>
  <si>
    <t>　高槻市老人クラブ活動促進事業補助金交付要綱第１９条第２項の規定により、下記のとおり請求します。</t>
    <rPh sb="1" eb="4">
      <t>タカツキシ</t>
    </rPh>
    <rPh sb="4" eb="6">
      <t>ロウジン</t>
    </rPh>
    <rPh sb="9" eb="11">
      <t>カツドウ</t>
    </rPh>
    <rPh sb="11" eb="13">
      <t>ソクシン</t>
    </rPh>
    <rPh sb="13" eb="15">
      <t>ジギョウ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6" eb="38">
      <t>カキ</t>
    </rPh>
    <rPh sb="42" eb="44">
      <t>セイキュウ</t>
    </rPh>
    <phoneticPr fontId="1"/>
  </si>
  <si>
    <t>４</t>
    <phoneticPr fontId="1"/>
  </si>
  <si>
    <t>９</t>
    <phoneticPr fontId="1"/>
  </si>
  <si>
    <t>１</t>
    <phoneticPr fontId="1"/>
  </si>
  <si>
    <t>●●●</t>
    <phoneticPr fontId="1"/>
  </si>
  <si>
    <r>
      <t>高槻市</t>
    </r>
    <r>
      <rPr>
        <sz val="12"/>
        <color rgb="FFFF0000"/>
        <rFont val="HG創英角ﾎﾟｯﾌﾟ体"/>
        <family val="3"/>
        <charset val="128"/>
      </rPr>
      <t>桃園町２番１号</t>
    </r>
    <rPh sb="0" eb="3">
      <t>タカツキシ</t>
    </rPh>
    <rPh sb="3" eb="6">
      <t>トウエンチョウ</t>
    </rPh>
    <rPh sb="7" eb="8">
      <t>バン</t>
    </rPh>
    <rPh sb="9" eb="10">
      <t>ゴウ</t>
    </rPh>
    <phoneticPr fontId="1"/>
  </si>
  <si>
    <t>長寿介護クラブ</t>
    <rPh sb="0" eb="2">
      <t>チョウジュ</t>
    </rPh>
    <rPh sb="2" eb="4">
      <t>カイゴ</t>
    </rPh>
    <phoneticPr fontId="1"/>
  </si>
  <si>
    <t>高槻　太郎</t>
    <rPh sb="0" eb="2">
      <t>タカツキ</t>
    </rPh>
    <rPh sb="3" eb="5">
      <t>タロウ</t>
    </rPh>
    <phoneticPr fontId="1"/>
  </si>
  <si>
    <t>１００，０００</t>
    <phoneticPr fontId="1"/>
  </si>
  <si>
    <t>９７，０００</t>
    <phoneticPr fontId="1"/>
  </si>
  <si>
    <t>４２</t>
    <phoneticPr fontId="1"/>
  </si>
  <si>
    <t>貸切バス調達</t>
    <rPh sb="0" eb="2">
      <t>カシキリ</t>
    </rPh>
    <rPh sb="4" eb="6">
      <t>チョウタツ</t>
    </rPh>
    <phoneticPr fontId="1"/>
  </si>
  <si>
    <t>９７，８００</t>
    <phoneticPr fontId="1"/>
  </si>
  <si>
    <t>４２，０００</t>
    <phoneticPr fontId="1"/>
  </si>
  <si>
    <t>３９，６００</t>
    <phoneticPr fontId="1"/>
  </si>
  <si>
    <t>０</t>
    <phoneticPr fontId="1"/>
  </si>
  <si>
    <t>高速代、食事代、その他</t>
    <rPh sb="0" eb="2">
      <t>コウソク</t>
    </rPh>
    <rPh sb="2" eb="3">
      <t>ダイ</t>
    </rPh>
    <rPh sb="4" eb="6">
      <t>ショクジ</t>
    </rPh>
    <rPh sb="6" eb="7">
      <t>ダイ</t>
    </rPh>
    <rPh sb="10" eb="11">
      <t>タ</t>
    </rPh>
    <phoneticPr fontId="1"/>
  </si>
  <si>
    <t>各１０００円×４２人</t>
    <rPh sb="0" eb="1">
      <t>カク</t>
    </rPh>
    <rPh sb="5" eb="6">
      <t>エン</t>
    </rPh>
    <rPh sb="9" eb="10">
      <t>ニン</t>
    </rPh>
    <phoneticPr fontId="1"/>
  </si>
  <si>
    <t>１７８，６００</t>
    <phoneticPr fontId="1"/>
  </si>
  <si>
    <t>８０，８００</t>
    <phoneticPr fontId="1"/>
  </si>
  <si>
    <r>
      <t>高槻市</t>
    </r>
    <r>
      <rPr>
        <sz val="12"/>
        <color rgb="FFFF0000"/>
        <rFont val="HG創英角ﾎﾟｯﾌﾟ体"/>
        <family val="3"/>
        <charset val="128"/>
      </rPr>
      <t>桃園町２番１号</t>
    </r>
    <rPh sb="0" eb="3">
      <t>タカツキシ</t>
    </rPh>
    <phoneticPr fontId="1"/>
  </si>
  <si>
    <t>長寿介護クラブ</t>
    <phoneticPr fontId="1"/>
  </si>
  <si>
    <t>高槻　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</si>
</sst>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&quot;円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HG創英角ﾎﾟｯﾌﾟ体"/>
      <family val="3"/>
      <charset val="128"/>
    </font>
    <font>
      <sz val="14"/>
      <color rgb="FFFF0000"/>
      <name val="HG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11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176" fontId="0" fillId="2" borderId="3" xfId="0" applyNumberFormat="1" applyFill="1" applyBorder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7" fontId="0" fillId="0" borderId="9" xfId="0" applyNumberFormat="1" applyBorder="1">
      <alignment vertical="center"/>
    </xf>
    <xf numFmtId="0" fontId="11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12" fillId="0" borderId="1" xfId="0" applyFont="1" applyBorder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1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2" borderId="2" xfId="0" applyFont="1" applyFill="1" applyBorder="1" applyAlignment="1">
      <alignment vertical="top"/>
    </xf>
    <xf numFmtId="0" fontId="16" fillId="0" borderId="2" xfId="0" applyFont="1" applyBorder="1" applyAlignment="1">
      <alignment vertical="center" wrapText="1"/>
    </xf>
    <xf numFmtId="178" fontId="16" fillId="0" borderId="2" xfId="0" applyNumberFormat="1" applyFont="1" applyBorder="1">
      <alignment vertical="center"/>
    </xf>
    <xf numFmtId="0" fontId="16" fillId="0" borderId="8" xfId="0" applyFont="1" applyFill="1" applyBorder="1" applyAlignment="1">
      <alignment horizontal="right" vertical="center"/>
    </xf>
    <xf numFmtId="178" fontId="16" fillId="0" borderId="12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2" fillId="0" borderId="11" xfId="0" applyFont="1" applyBorder="1" applyAlignment="1">
      <alignment vertical="center"/>
    </xf>
    <xf numFmtId="177" fontId="0" fillId="0" borderId="1" xfId="0" applyNumberFormat="1" applyBorder="1" applyProtection="1">
      <alignment vertical="center"/>
    </xf>
    <xf numFmtId="177" fontId="0" fillId="0" borderId="3" xfId="0" applyNumberForma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49" fontId="20" fillId="0" borderId="0" xfId="0" applyNumberFormat="1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23" fillId="0" borderId="1" xfId="0" applyNumberFormat="1" applyFont="1" applyBorder="1" applyAlignment="1" applyProtection="1">
      <alignment horizontal="right" vertical="center"/>
    </xf>
    <xf numFmtId="0" fontId="0" fillId="0" borderId="1" xfId="0" applyBorder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49" fontId="23" fillId="0" borderId="2" xfId="0" applyNumberFormat="1" applyFont="1" applyBorder="1" applyAlignment="1" applyProtection="1">
      <alignment horizontal="left" vertical="center"/>
    </xf>
    <xf numFmtId="0" fontId="0" fillId="0" borderId="2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177" fontId="0" fillId="0" borderId="6" xfId="0" applyNumberForma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49" fontId="23" fillId="0" borderId="9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0" xfId="0" applyNumberFormat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5" fillId="0" borderId="3" xfId="0" applyFont="1" applyBorder="1" applyProtection="1">
      <alignment vertical="center"/>
    </xf>
    <xf numFmtId="49" fontId="23" fillId="0" borderId="3" xfId="0" applyNumberFormat="1" applyFont="1" applyBorder="1" applyAlignment="1" applyProtection="1">
      <alignment horizontal="right" vertical="center"/>
    </xf>
    <xf numFmtId="177" fontId="0" fillId="0" borderId="0" xfId="0" applyNumberFormat="1" applyProtection="1">
      <alignment vertical="center"/>
    </xf>
    <xf numFmtId="0" fontId="11" fillId="0" borderId="3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49" fontId="20" fillId="0" borderId="0" xfId="0" applyNumberFormat="1" applyFont="1" applyProtection="1">
      <alignment vertical="center"/>
    </xf>
    <xf numFmtId="49" fontId="4" fillId="0" borderId="0" xfId="0" applyNumberFormat="1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0" fillId="0" borderId="2" xfId="0" applyBorder="1" applyAlignment="1">
      <alignment horizontal="center" vertical="center" textRotation="255" shrinkToFit="1"/>
    </xf>
    <xf numFmtId="38" fontId="8" fillId="0" borderId="0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wrapText="1"/>
    </xf>
    <xf numFmtId="0" fontId="21" fillId="0" borderId="1" xfId="0" applyFont="1" applyBorder="1" applyAlignment="1" applyProtection="1">
      <alignment horizontal="left" wrapText="1"/>
    </xf>
    <xf numFmtId="0" fontId="21" fillId="0" borderId="0" xfId="0" applyFont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 vertical="center" textRotation="255" shrinkToFit="1"/>
    </xf>
    <xf numFmtId="49" fontId="24" fillId="0" borderId="0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13</xdr:row>
      <xdr:rowOff>209550</xdr:rowOff>
    </xdr:from>
    <xdr:to>
      <xdr:col>21</xdr:col>
      <xdr:colOff>228600</xdr:colOff>
      <xdr:row>14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5838825" y="3305175"/>
          <a:ext cx="1905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0</xdr:row>
      <xdr:rowOff>38100</xdr:rowOff>
    </xdr:from>
    <xdr:to>
      <xdr:col>21</xdr:col>
      <xdr:colOff>228600</xdr:colOff>
      <xdr:row>1</xdr:row>
      <xdr:rowOff>123826</xdr:rowOff>
    </xdr:to>
    <xdr:sp macro="" textlink="">
      <xdr:nvSpPr>
        <xdr:cNvPr id="2" name="テキスト ボックス 1"/>
        <xdr:cNvSpPr txBox="1"/>
      </xdr:nvSpPr>
      <xdr:spPr>
        <a:xfrm>
          <a:off x="4572000" y="38100"/>
          <a:ext cx="1457325" cy="32385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2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18</xdr:col>
      <xdr:colOff>123824</xdr:colOff>
      <xdr:row>5</xdr:row>
      <xdr:rowOff>9525</xdr:rowOff>
    </xdr:from>
    <xdr:to>
      <xdr:col>19</xdr:col>
      <xdr:colOff>133350</xdr:colOff>
      <xdr:row>6</xdr:row>
      <xdr:rowOff>42863</xdr:rowOff>
    </xdr:to>
    <xdr:cxnSp macro="">
      <xdr:nvCxnSpPr>
        <xdr:cNvPr id="3" name="直線矢印コネクタ 2"/>
        <xdr:cNvCxnSpPr>
          <a:stCxn id="4" idx="3"/>
        </xdr:cNvCxnSpPr>
      </xdr:nvCxnSpPr>
      <xdr:spPr>
        <a:xfrm flipV="1">
          <a:off x="5095874" y="1200150"/>
          <a:ext cx="285751" cy="27146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5</xdr:row>
      <xdr:rowOff>19050</xdr:rowOff>
    </xdr:from>
    <xdr:to>
      <xdr:col>18</xdr:col>
      <xdr:colOff>123824</xdr:colOff>
      <xdr:row>7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1533525" y="1209675"/>
          <a:ext cx="3562349" cy="52387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提出日を記入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旅行日の翌月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15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日まで（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月旅行分は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月末まで）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133350</xdr:colOff>
      <xdr:row>8</xdr:row>
      <xdr:rowOff>0</xdr:rowOff>
    </xdr:from>
    <xdr:to>
      <xdr:col>9</xdr:col>
      <xdr:colOff>57150</xdr:colOff>
      <xdr:row>13</xdr:row>
      <xdr:rowOff>19050</xdr:rowOff>
    </xdr:to>
    <xdr:sp macro="" textlink="">
      <xdr:nvSpPr>
        <xdr:cNvPr id="19" name="テキスト ボックス 18"/>
        <xdr:cNvSpPr txBox="1"/>
      </xdr:nvSpPr>
      <xdr:spPr>
        <a:xfrm>
          <a:off x="1514475" y="1905000"/>
          <a:ext cx="1028700" cy="120967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クラブ番号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会長住所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</a:t>
          </a:r>
        </a:p>
      </xdr:txBody>
    </xdr:sp>
    <xdr:clientData/>
  </xdr:twoCellAnchor>
  <xdr:twoCellAnchor>
    <xdr:from>
      <xdr:col>9</xdr:col>
      <xdr:colOff>57150</xdr:colOff>
      <xdr:row>10</xdr:row>
      <xdr:rowOff>128588</xdr:rowOff>
    </xdr:from>
    <xdr:to>
      <xdr:col>10</xdr:col>
      <xdr:colOff>228600</xdr:colOff>
      <xdr:row>10</xdr:row>
      <xdr:rowOff>133350</xdr:rowOff>
    </xdr:to>
    <xdr:cxnSp macro="">
      <xdr:nvCxnSpPr>
        <xdr:cNvPr id="20" name="直線矢印コネクタ 19"/>
        <xdr:cNvCxnSpPr>
          <a:stCxn id="19" idx="3"/>
        </xdr:cNvCxnSpPr>
      </xdr:nvCxnSpPr>
      <xdr:spPr>
        <a:xfrm>
          <a:off x="2543175" y="2509838"/>
          <a:ext cx="447675" cy="476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19</xdr:row>
      <xdr:rowOff>33338</xdr:rowOff>
    </xdr:from>
    <xdr:to>
      <xdr:col>14</xdr:col>
      <xdr:colOff>180975</xdr:colOff>
      <xdr:row>21</xdr:row>
      <xdr:rowOff>9524</xdr:rowOff>
    </xdr:to>
    <xdr:cxnSp macro="">
      <xdr:nvCxnSpPr>
        <xdr:cNvPr id="21" name="直線矢印コネクタ 20"/>
        <xdr:cNvCxnSpPr>
          <a:stCxn id="22" idx="1"/>
        </xdr:cNvCxnSpPr>
      </xdr:nvCxnSpPr>
      <xdr:spPr>
        <a:xfrm flipH="1">
          <a:off x="3857625" y="4557713"/>
          <a:ext cx="190500" cy="452436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18</xdr:row>
      <xdr:rowOff>19051</xdr:rowOff>
    </xdr:from>
    <xdr:to>
      <xdr:col>21</xdr:col>
      <xdr:colOff>123825</xdr:colOff>
      <xdr:row>20</xdr:row>
      <xdr:rowOff>47625</xdr:rowOff>
    </xdr:to>
    <xdr:sp macro="" textlink="">
      <xdr:nvSpPr>
        <xdr:cNvPr id="22" name="テキスト ボックス 21"/>
        <xdr:cNvSpPr txBox="1"/>
      </xdr:nvSpPr>
      <xdr:spPr>
        <a:xfrm>
          <a:off x="4048125" y="4305301"/>
          <a:ext cx="1876425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交付決定額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（または変更交付決定額）</a:t>
          </a:r>
        </a:p>
      </xdr:txBody>
    </xdr:sp>
    <xdr:clientData/>
  </xdr:twoCellAnchor>
  <xdr:twoCellAnchor>
    <xdr:from>
      <xdr:col>14</xdr:col>
      <xdr:colOff>19049</xdr:colOff>
      <xdr:row>21</xdr:row>
      <xdr:rowOff>219075</xdr:rowOff>
    </xdr:from>
    <xdr:to>
      <xdr:col>21</xdr:col>
      <xdr:colOff>238125</xdr:colOff>
      <xdr:row>24</xdr:row>
      <xdr:rowOff>9524</xdr:rowOff>
    </xdr:to>
    <xdr:sp macro="" textlink="">
      <xdr:nvSpPr>
        <xdr:cNvPr id="28" name="テキスト ボックス 27"/>
        <xdr:cNvSpPr txBox="1"/>
      </xdr:nvSpPr>
      <xdr:spPr>
        <a:xfrm>
          <a:off x="3886199" y="5219700"/>
          <a:ext cx="2152651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交付決定額か交通費（千円未満切り捨て）のどちらか低い額</a:t>
          </a:r>
        </a:p>
      </xdr:txBody>
    </xdr:sp>
    <xdr:clientData/>
  </xdr:twoCellAnchor>
  <xdr:twoCellAnchor>
    <xdr:from>
      <xdr:col>13</xdr:col>
      <xdr:colOff>76202</xdr:colOff>
      <xdr:row>22</xdr:row>
      <xdr:rowOff>233362</xdr:rowOff>
    </xdr:from>
    <xdr:to>
      <xdr:col>14</xdr:col>
      <xdr:colOff>19049</xdr:colOff>
      <xdr:row>23</xdr:row>
      <xdr:rowOff>209550</xdr:rowOff>
    </xdr:to>
    <xdr:cxnSp macro="">
      <xdr:nvCxnSpPr>
        <xdr:cNvPr id="29" name="直線矢印コネクタ 28"/>
        <xdr:cNvCxnSpPr>
          <a:stCxn id="28" idx="1"/>
        </xdr:cNvCxnSpPr>
      </xdr:nvCxnSpPr>
      <xdr:spPr>
        <a:xfrm flipH="1">
          <a:off x="3667127" y="5472112"/>
          <a:ext cx="219072" cy="21431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57151</xdr:colOff>
      <xdr:row>26</xdr:row>
      <xdr:rowOff>80962</xdr:rowOff>
    </xdr:from>
    <xdr:to>
      <xdr:col>15</xdr:col>
      <xdr:colOff>200026</xdr:colOff>
      <xdr:row>26</xdr:row>
      <xdr:rowOff>233361</xdr:rowOff>
    </xdr:to>
    <xdr:cxnSp macro="">
      <xdr:nvCxnSpPr>
        <xdr:cNvPr id="34" name="直線矢印コネクタ 33"/>
        <xdr:cNvCxnSpPr>
          <a:stCxn id="35" idx="1"/>
        </xdr:cNvCxnSpPr>
      </xdr:nvCxnSpPr>
      <xdr:spPr>
        <a:xfrm flipH="1">
          <a:off x="3924301" y="6272212"/>
          <a:ext cx="419100" cy="152399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200026</xdr:colOff>
      <xdr:row>25</xdr:row>
      <xdr:rowOff>66675</xdr:rowOff>
    </xdr:from>
    <xdr:to>
      <xdr:col>21</xdr:col>
      <xdr:colOff>104776</xdr:colOff>
      <xdr:row>27</xdr:row>
      <xdr:rowOff>95249</xdr:rowOff>
    </xdr:to>
    <xdr:sp macro="" textlink="">
      <xdr:nvSpPr>
        <xdr:cNvPr id="35" name="テキスト ボックス 34"/>
        <xdr:cNvSpPr txBox="1"/>
      </xdr:nvSpPr>
      <xdr:spPr>
        <a:xfrm>
          <a:off x="4343401" y="6019800"/>
          <a:ext cx="1562100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精算（実績）額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上の金額と同額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28575</xdr:colOff>
      <xdr:row>28</xdr:row>
      <xdr:rowOff>152400</xdr:rowOff>
    </xdr:from>
    <xdr:to>
      <xdr:col>21</xdr:col>
      <xdr:colOff>133350</xdr:colOff>
      <xdr:row>30</xdr:row>
      <xdr:rowOff>180974</xdr:rowOff>
    </xdr:to>
    <xdr:sp macro="" textlink="">
      <xdr:nvSpPr>
        <xdr:cNvPr id="38" name="テキスト ボックス 37"/>
        <xdr:cNvSpPr txBox="1"/>
      </xdr:nvSpPr>
      <xdr:spPr>
        <a:xfrm>
          <a:off x="4448175" y="6819900"/>
          <a:ext cx="1485900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旅行人数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クラブ会員のみ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</xdr:txBody>
    </xdr:sp>
    <xdr:clientData/>
  </xdr:twoCellAnchor>
  <xdr:twoCellAnchor>
    <xdr:from>
      <xdr:col>14</xdr:col>
      <xdr:colOff>161925</xdr:colOff>
      <xdr:row>29</xdr:row>
      <xdr:rowOff>166687</xdr:rowOff>
    </xdr:from>
    <xdr:to>
      <xdr:col>16</xdr:col>
      <xdr:colOff>28575</xdr:colOff>
      <xdr:row>30</xdr:row>
      <xdr:rowOff>19050</xdr:rowOff>
    </xdr:to>
    <xdr:cxnSp macro="">
      <xdr:nvCxnSpPr>
        <xdr:cNvPr id="39" name="直線矢印コネクタ 38"/>
        <xdr:cNvCxnSpPr>
          <a:stCxn id="38" idx="1"/>
        </xdr:cNvCxnSpPr>
      </xdr:nvCxnSpPr>
      <xdr:spPr>
        <a:xfrm flipH="1">
          <a:off x="4029075" y="7072312"/>
          <a:ext cx="419100" cy="9048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0</xdr:row>
      <xdr:rowOff>47625</xdr:rowOff>
    </xdr:from>
    <xdr:to>
      <xdr:col>4</xdr:col>
      <xdr:colOff>2114550</xdr:colOff>
      <xdr:row>1</xdr:row>
      <xdr:rowOff>66676</xdr:rowOff>
    </xdr:to>
    <xdr:sp macro="" textlink="">
      <xdr:nvSpPr>
        <xdr:cNvPr id="2" name="テキスト ボックス 1"/>
        <xdr:cNvSpPr txBox="1"/>
      </xdr:nvSpPr>
      <xdr:spPr>
        <a:xfrm>
          <a:off x="4619625" y="47625"/>
          <a:ext cx="1457325" cy="32385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2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1790702</xdr:colOff>
      <xdr:row>10</xdr:row>
      <xdr:rowOff>28575</xdr:rowOff>
    </xdr:from>
    <xdr:to>
      <xdr:col>2</xdr:col>
      <xdr:colOff>47629</xdr:colOff>
      <xdr:row>28</xdr:row>
      <xdr:rowOff>180977</xdr:rowOff>
    </xdr:to>
    <xdr:sp macro="" textlink="">
      <xdr:nvSpPr>
        <xdr:cNvPr id="4" name="U ターン矢印 3"/>
        <xdr:cNvSpPr/>
      </xdr:nvSpPr>
      <xdr:spPr>
        <a:xfrm rot="16200000">
          <a:off x="100015" y="4481512"/>
          <a:ext cx="4476752" cy="466727"/>
        </a:xfrm>
        <a:prstGeom prst="uturnArrow">
          <a:avLst>
            <a:gd name="adj1" fmla="val 17727"/>
            <a:gd name="adj2" fmla="val 23182"/>
            <a:gd name="adj3" fmla="val 48148"/>
            <a:gd name="adj4" fmla="val 43750"/>
            <a:gd name="adj5" fmla="val 83637"/>
          </a:avLst>
        </a:prstGeom>
        <a:solidFill>
          <a:srgbClr val="FFFF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180976</xdr:colOff>
      <xdr:row>20</xdr:row>
      <xdr:rowOff>95250</xdr:rowOff>
    </xdr:from>
    <xdr:to>
      <xdr:col>4</xdr:col>
      <xdr:colOff>2047876</xdr:colOff>
      <xdr:row>22</xdr:row>
      <xdr:rowOff>123824</xdr:rowOff>
    </xdr:to>
    <xdr:sp macro="" textlink="">
      <xdr:nvSpPr>
        <xdr:cNvPr id="5" name="テキスト ボックス 4"/>
        <xdr:cNvSpPr txBox="1"/>
      </xdr:nvSpPr>
      <xdr:spPr>
        <a:xfrm>
          <a:off x="4143376" y="4962525"/>
          <a:ext cx="1866900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収支差額は</a:t>
          </a:r>
          <a:r>
            <a:rPr kumimoji="1" lang="ja-JP" altLang="en-US" sz="14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「０円」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に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304802</xdr:colOff>
      <xdr:row>21</xdr:row>
      <xdr:rowOff>109537</xdr:rowOff>
    </xdr:from>
    <xdr:to>
      <xdr:col>4</xdr:col>
      <xdr:colOff>180976</xdr:colOff>
      <xdr:row>21</xdr:row>
      <xdr:rowOff>142875</xdr:rowOff>
    </xdr:to>
    <xdr:cxnSp macro="">
      <xdr:nvCxnSpPr>
        <xdr:cNvPr id="6" name="直線矢印コネクタ 5"/>
        <xdr:cNvCxnSpPr>
          <a:stCxn id="5" idx="1"/>
        </xdr:cNvCxnSpPr>
      </xdr:nvCxnSpPr>
      <xdr:spPr>
        <a:xfrm flipH="1">
          <a:off x="3943352" y="5214937"/>
          <a:ext cx="200024" cy="3333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16</xdr:row>
      <xdr:rowOff>57150</xdr:rowOff>
    </xdr:from>
    <xdr:to>
      <xdr:col>4</xdr:col>
      <xdr:colOff>2105024</xdr:colOff>
      <xdr:row>17</xdr:row>
      <xdr:rowOff>190499</xdr:rowOff>
    </xdr:to>
    <xdr:sp macro="" textlink="">
      <xdr:nvSpPr>
        <xdr:cNvPr id="9" name="テキスト ボックス 8"/>
        <xdr:cNvSpPr txBox="1"/>
      </xdr:nvSpPr>
      <xdr:spPr>
        <a:xfrm>
          <a:off x="4133850" y="3952875"/>
          <a:ext cx="1933574" cy="37147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(a)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か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(b)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どちらか一方のみ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238125</xdr:colOff>
      <xdr:row>17</xdr:row>
      <xdr:rowOff>4762</xdr:rowOff>
    </xdr:from>
    <xdr:to>
      <xdr:col>4</xdr:col>
      <xdr:colOff>171450</xdr:colOff>
      <xdr:row>17</xdr:row>
      <xdr:rowOff>9525</xdr:rowOff>
    </xdr:to>
    <xdr:cxnSp macro="">
      <xdr:nvCxnSpPr>
        <xdr:cNvPr id="10" name="直線矢印コネクタ 9"/>
        <xdr:cNvCxnSpPr>
          <a:stCxn id="9" idx="1"/>
        </xdr:cNvCxnSpPr>
      </xdr:nvCxnSpPr>
      <xdr:spPr>
        <a:xfrm flipH="1">
          <a:off x="3876675" y="4138612"/>
          <a:ext cx="257175" cy="476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209549</xdr:colOff>
      <xdr:row>9</xdr:row>
      <xdr:rowOff>200025</xdr:rowOff>
    </xdr:from>
    <xdr:to>
      <xdr:col>4</xdr:col>
      <xdr:colOff>2076449</xdr:colOff>
      <xdr:row>11</xdr:row>
      <xdr:rowOff>76199</xdr:rowOff>
    </xdr:to>
    <xdr:sp macro="" textlink="">
      <xdr:nvSpPr>
        <xdr:cNvPr id="14" name="テキスト ボックス 13"/>
        <xdr:cNvSpPr txBox="1"/>
      </xdr:nvSpPr>
      <xdr:spPr>
        <a:xfrm>
          <a:off x="4171949" y="2409825"/>
          <a:ext cx="1866900" cy="3524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精算（実績）額を記入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238125</xdr:colOff>
      <xdr:row>10</xdr:row>
      <xdr:rowOff>104775</xdr:rowOff>
    </xdr:from>
    <xdr:to>
      <xdr:col>4</xdr:col>
      <xdr:colOff>209549</xdr:colOff>
      <xdr:row>10</xdr:row>
      <xdr:rowOff>138112</xdr:rowOff>
    </xdr:to>
    <xdr:cxnSp macro="">
      <xdr:nvCxnSpPr>
        <xdr:cNvPr id="15" name="直線矢印コネクタ 14"/>
        <xdr:cNvCxnSpPr>
          <a:stCxn id="14" idx="1"/>
        </xdr:cNvCxnSpPr>
      </xdr:nvCxnSpPr>
      <xdr:spPr>
        <a:xfrm flipH="1" flipV="1">
          <a:off x="3876675" y="2552700"/>
          <a:ext cx="295274" cy="33337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200024</xdr:colOff>
      <xdr:row>26</xdr:row>
      <xdr:rowOff>47625</xdr:rowOff>
    </xdr:from>
    <xdr:to>
      <xdr:col>4</xdr:col>
      <xdr:colOff>2066924</xdr:colOff>
      <xdr:row>28</xdr:row>
      <xdr:rowOff>76199</xdr:rowOff>
    </xdr:to>
    <xdr:sp macro="" textlink="">
      <xdr:nvSpPr>
        <xdr:cNvPr id="18" name="テキスト ボックス 17"/>
        <xdr:cNvSpPr txBox="1"/>
      </xdr:nvSpPr>
      <xdr:spPr>
        <a:xfrm>
          <a:off x="4162424" y="6343650"/>
          <a:ext cx="1866900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千円未満切り捨て</a:t>
          </a:r>
          <a:endParaRPr kumimoji="1" lang="en-US" altLang="ja-JP" sz="16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276225</xdr:colOff>
      <xdr:row>26</xdr:row>
      <xdr:rowOff>9525</xdr:rowOff>
    </xdr:from>
    <xdr:to>
      <xdr:col>4</xdr:col>
      <xdr:colOff>200024</xdr:colOff>
      <xdr:row>27</xdr:row>
      <xdr:rowOff>61912</xdr:rowOff>
    </xdr:to>
    <xdr:cxnSp macro="">
      <xdr:nvCxnSpPr>
        <xdr:cNvPr id="19" name="直線矢印コネクタ 18"/>
        <xdr:cNvCxnSpPr>
          <a:stCxn id="18" idx="1"/>
        </xdr:cNvCxnSpPr>
      </xdr:nvCxnSpPr>
      <xdr:spPr>
        <a:xfrm flipH="1" flipV="1">
          <a:off x="3914775" y="6305550"/>
          <a:ext cx="247649" cy="29051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13</xdr:row>
      <xdr:rowOff>209550</xdr:rowOff>
    </xdr:from>
    <xdr:to>
      <xdr:col>21</xdr:col>
      <xdr:colOff>228600</xdr:colOff>
      <xdr:row>14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5838825" y="3305175"/>
          <a:ext cx="1905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16</xdr:col>
      <xdr:colOff>152400</xdr:colOff>
      <xdr:row>0</xdr:row>
      <xdr:rowOff>38100</xdr:rowOff>
    </xdr:from>
    <xdr:to>
      <xdr:col>21</xdr:col>
      <xdr:colOff>228600</xdr:colOff>
      <xdr:row>1</xdr:row>
      <xdr:rowOff>123826</xdr:rowOff>
    </xdr:to>
    <xdr:sp macro="" textlink="">
      <xdr:nvSpPr>
        <xdr:cNvPr id="3" name="テキスト ボックス 2"/>
        <xdr:cNvSpPr txBox="1"/>
      </xdr:nvSpPr>
      <xdr:spPr>
        <a:xfrm>
          <a:off x="4572000" y="38100"/>
          <a:ext cx="1457325" cy="32385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2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200025</xdr:colOff>
      <xdr:row>7</xdr:row>
      <xdr:rowOff>152400</xdr:rowOff>
    </xdr:from>
    <xdr:to>
      <xdr:col>9</xdr:col>
      <xdr:colOff>238125</xdr:colOff>
      <xdr:row>13</xdr:row>
      <xdr:rowOff>171450</xdr:rowOff>
    </xdr:to>
    <xdr:sp macro="" textlink="">
      <xdr:nvSpPr>
        <xdr:cNvPr id="10" name="テキスト ボックス 9"/>
        <xdr:cNvSpPr txBox="1"/>
      </xdr:nvSpPr>
      <xdr:spPr>
        <a:xfrm>
          <a:off x="1581150" y="1819275"/>
          <a:ext cx="1143000" cy="144780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クラブ番号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会長住所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4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押印要</a:t>
          </a:r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4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238125</xdr:colOff>
      <xdr:row>10</xdr:row>
      <xdr:rowOff>47625</xdr:rowOff>
    </xdr:from>
    <xdr:to>
      <xdr:col>11</xdr:col>
      <xdr:colOff>133350</xdr:colOff>
      <xdr:row>10</xdr:row>
      <xdr:rowOff>161925</xdr:rowOff>
    </xdr:to>
    <xdr:cxnSp macro="">
      <xdr:nvCxnSpPr>
        <xdr:cNvPr id="11" name="直線矢印コネクタ 10"/>
        <xdr:cNvCxnSpPr>
          <a:stCxn id="10" idx="3"/>
        </xdr:cNvCxnSpPr>
      </xdr:nvCxnSpPr>
      <xdr:spPr>
        <a:xfrm flipV="1">
          <a:off x="2724150" y="2428875"/>
          <a:ext cx="447675" cy="1143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12</xdr:row>
      <xdr:rowOff>209549</xdr:rowOff>
    </xdr:from>
    <xdr:to>
      <xdr:col>21</xdr:col>
      <xdr:colOff>219075</xdr:colOff>
      <xdr:row>15</xdr:row>
      <xdr:rowOff>114299</xdr:rowOff>
    </xdr:to>
    <xdr:sp macro="" textlink="">
      <xdr:nvSpPr>
        <xdr:cNvPr id="12" name="テキスト ボックス 11"/>
        <xdr:cNvSpPr txBox="1"/>
      </xdr:nvSpPr>
      <xdr:spPr>
        <a:xfrm>
          <a:off x="5372100" y="3067049"/>
          <a:ext cx="6477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㊞</a:t>
          </a:r>
        </a:p>
      </xdr:txBody>
    </xdr:sp>
    <xdr:clientData/>
  </xdr:twoCellAnchor>
  <xdr:twoCellAnchor>
    <xdr:from>
      <xdr:col>14</xdr:col>
      <xdr:colOff>133349</xdr:colOff>
      <xdr:row>19</xdr:row>
      <xdr:rowOff>161925</xdr:rowOff>
    </xdr:from>
    <xdr:to>
      <xdr:col>21</xdr:col>
      <xdr:colOff>190499</xdr:colOff>
      <xdr:row>21</xdr:row>
      <xdr:rowOff>190499</xdr:rowOff>
    </xdr:to>
    <xdr:sp macro="" textlink="">
      <xdr:nvSpPr>
        <xdr:cNvPr id="15" name="テキスト ボックス 14"/>
        <xdr:cNvSpPr txBox="1"/>
      </xdr:nvSpPr>
      <xdr:spPr>
        <a:xfrm>
          <a:off x="4000499" y="4686300"/>
          <a:ext cx="1990725" cy="504824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様式第９号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「３　補助金請求予定額」</a:t>
          </a:r>
        </a:p>
      </xdr:txBody>
    </xdr:sp>
    <xdr:clientData/>
  </xdr:twoCellAnchor>
  <xdr:twoCellAnchor>
    <xdr:from>
      <xdr:col>13</xdr:col>
      <xdr:colOff>76202</xdr:colOff>
      <xdr:row>20</xdr:row>
      <xdr:rowOff>176212</xdr:rowOff>
    </xdr:from>
    <xdr:to>
      <xdr:col>14</xdr:col>
      <xdr:colOff>133349</xdr:colOff>
      <xdr:row>21</xdr:row>
      <xdr:rowOff>76200</xdr:rowOff>
    </xdr:to>
    <xdr:cxnSp macro="">
      <xdr:nvCxnSpPr>
        <xdr:cNvPr id="16" name="直線矢印コネクタ 15"/>
        <xdr:cNvCxnSpPr>
          <a:stCxn id="15" idx="1"/>
        </xdr:cNvCxnSpPr>
      </xdr:nvCxnSpPr>
      <xdr:spPr>
        <a:xfrm flipH="1">
          <a:off x="3667127" y="4938712"/>
          <a:ext cx="333372" cy="13811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showZeros="0" tabSelected="1" workbookViewId="0">
      <selection activeCell="P9" sqref="P9:Q9"/>
    </sheetView>
  </sheetViews>
  <sheetFormatPr defaultColWidth="3.625" defaultRowHeight="18.95" customHeight="1" x14ac:dyDescent="0.4"/>
  <cols>
    <col min="1" max="16384" width="3.625" style="1"/>
  </cols>
  <sheetData>
    <row r="1" spans="1:22" ht="18.95" customHeight="1" x14ac:dyDescent="0.4">
      <c r="A1" s="1" t="s">
        <v>47</v>
      </c>
    </row>
    <row r="3" spans="1:22" ht="18.95" customHeight="1" x14ac:dyDescent="0.4">
      <c r="B3" s="90" t="s">
        <v>72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5" spans="1:22" ht="18.95" customHeight="1" x14ac:dyDescent="0.4">
      <c r="P5" s="2" t="s">
        <v>3</v>
      </c>
      <c r="Q5" s="28"/>
      <c r="R5" s="2" t="s">
        <v>2</v>
      </c>
      <c r="S5" s="28"/>
      <c r="T5" s="2" t="s">
        <v>1</v>
      </c>
      <c r="U5" s="28"/>
      <c r="V5" s="28" t="s">
        <v>0</v>
      </c>
    </row>
    <row r="7" spans="1:22" ht="18.95" customHeight="1" x14ac:dyDescent="0.4">
      <c r="B7" s="1" t="s">
        <v>4</v>
      </c>
    </row>
    <row r="9" spans="1:22" ht="18.95" customHeight="1" x14ac:dyDescent="0.4">
      <c r="M9" s="27" t="s">
        <v>6</v>
      </c>
      <c r="N9" s="4"/>
      <c r="O9" s="4"/>
      <c r="P9" s="92">
        <f>旅行収支決算書【入力用】!D35</f>
        <v>0</v>
      </c>
      <c r="Q9" s="92"/>
    </row>
    <row r="10" spans="1:22" ht="18.95" customHeight="1" x14ac:dyDescent="0.4">
      <c r="O10" s="88" t="str">
        <f>旅行収支決算書【入力用】!D36</f>
        <v>高槻市</v>
      </c>
      <c r="P10" s="88"/>
      <c r="Q10" s="88"/>
      <c r="R10" s="88"/>
      <c r="S10" s="88"/>
      <c r="T10" s="88"/>
      <c r="U10" s="88"/>
      <c r="V10" s="88"/>
    </row>
    <row r="11" spans="1:22" ht="18.95" customHeight="1" x14ac:dyDescent="0.4">
      <c r="M11" s="27" t="s">
        <v>44</v>
      </c>
      <c r="N11" s="4"/>
      <c r="O11" s="89"/>
      <c r="P11" s="89"/>
      <c r="Q11" s="89"/>
      <c r="R11" s="89"/>
      <c r="S11" s="89"/>
      <c r="T11" s="89"/>
      <c r="U11" s="89"/>
      <c r="V11" s="89"/>
    </row>
    <row r="12" spans="1:22" ht="18.95" customHeight="1" x14ac:dyDescent="0.4">
      <c r="P12" s="93">
        <f>旅行収支決算書【入力用】!D37</f>
        <v>0</v>
      </c>
      <c r="Q12" s="93"/>
      <c r="R12" s="93"/>
      <c r="S12" s="93"/>
      <c r="T12" s="93"/>
      <c r="U12" s="93"/>
      <c r="V12" s="93"/>
    </row>
    <row r="13" spans="1:22" ht="18.95" customHeight="1" x14ac:dyDescent="0.4">
      <c r="J13" s="1" t="s">
        <v>5</v>
      </c>
      <c r="M13" s="27" t="s">
        <v>12</v>
      </c>
      <c r="N13" s="4"/>
      <c r="O13" s="4"/>
      <c r="P13" s="94"/>
      <c r="Q13" s="94"/>
      <c r="R13" s="94"/>
      <c r="S13" s="94"/>
      <c r="T13" s="94"/>
      <c r="U13" s="94"/>
      <c r="V13" s="94"/>
    </row>
    <row r="14" spans="1:22" ht="18.95" customHeight="1" x14ac:dyDescent="0.4">
      <c r="P14" s="88">
        <f>旅行収支決算書【入力用】!D38</f>
        <v>0</v>
      </c>
      <c r="Q14" s="88"/>
      <c r="R14" s="88"/>
      <c r="S14" s="88"/>
      <c r="T14" s="88"/>
      <c r="U14" s="88"/>
      <c r="V14" s="88"/>
    </row>
    <row r="15" spans="1:22" ht="18.95" customHeight="1" x14ac:dyDescent="0.4">
      <c r="M15" s="27" t="s">
        <v>13</v>
      </c>
      <c r="N15" s="4"/>
      <c r="O15" s="4"/>
      <c r="P15" s="89"/>
      <c r="Q15" s="89"/>
      <c r="R15" s="89"/>
      <c r="S15" s="89"/>
      <c r="T15" s="89"/>
      <c r="U15" s="89"/>
      <c r="V15" s="89"/>
    </row>
    <row r="18" spans="3:20" ht="18.95" customHeight="1" x14ac:dyDescent="0.4">
      <c r="C18" s="91" t="s">
        <v>73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3:20" ht="18.95" customHeight="1" x14ac:dyDescent="0.4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2" spans="3:20" ht="18.95" customHeight="1" x14ac:dyDescent="0.4">
      <c r="C22" s="1" t="s">
        <v>14</v>
      </c>
      <c r="K22" s="4" t="s">
        <v>11</v>
      </c>
      <c r="L22" s="86">
        <f>旅行収支決算書【入力用】!C3</f>
        <v>0</v>
      </c>
      <c r="M22" s="86"/>
      <c r="N22" s="86"/>
      <c r="O22" s="86"/>
      <c r="P22" s="4" t="s">
        <v>10</v>
      </c>
    </row>
    <row r="25" spans="3:20" ht="18.95" customHeight="1" x14ac:dyDescent="0.4">
      <c r="C25" s="1" t="s">
        <v>15</v>
      </c>
      <c r="J25" s="2"/>
      <c r="K25" s="4" t="s">
        <v>11</v>
      </c>
      <c r="L25" s="86">
        <f>旅行収支決算書【入力用】!C29</f>
        <v>0</v>
      </c>
      <c r="M25" s="86"/>
      <c r="N25" s="86"/>
      <c r="O25" s="86"/>
      <c r="P25" s="4" t="s">
        <v>10</v>
      </c>
    </row>
    <row r="28" spans="3:20" ht="18.95" customHeight="1" x14ac:dyDescent="0.4">
      <c r="C28" s="1" t="s">
        <v>16</v>
      </c>
      <c r="J28" s="5"/>
      <c r="K28" s="4" t="s">
        <v>11</v>
      </c>
      <c r="L28" s="86">
        <f>L25</f>
        <v>0</v>
      </c>
      <c r="M28" s="86"/>
      <c r="N28" s="86"/>
      <c r="O28" s="86"/>
      <c r="P28" s="4" t="s">
        <v>10</v>
      </c>
    </row>
    <row r="31" spans="3:20" ht="18.95" customHeight="1" x14ac:dyDescent="0.4">
      <c r="C31" s="1" t="s">
        <v>7</v>
      </c>
      <c r="J31" s="5"/>
      <c r="K31" s="5"/>
      <c r="L31" s="2"/>
      <c r="N31" s="87">
        <f>旅行収支決算書【入力用】!C5</f>
        <v>0</v>
      </c>
      <c r="O31" s="87"/>
      <c r="P31" s="34" t="s">
        <v>8</v>
      </c>
    </row>
    <row r="34" spans="3:4" ht="18.95" customHeight="1" x14ac:dyDescent="0.4">
      <c r="C34" s="1" t="s">
        <v>9</v>
      </c>
    </row>
    <row r="35" spans="3:4" ht="18.95" customHeight="1" x14ac:dyDescent="0.4">
      <c r="D35" s="1" t="s">
        <v>50</v>
      </c>
    </row>
    <row r="36" spans="3:4" ht="18.95" customHeight="1" x14ac:dyDescent="0.4">
      <c r="D36" s="1" t="s">
        <v>51</v>
      </c>
    </row>
    <row r="37" spans="3:4" ht="18.95" customHeight="1" x14ac:dyDescent="0.4">
      <c r="D37" s="1" t="s">
        <v>52</v>
      </c>
    </row>
    <row r="38" spans="3:4" ht="18.95" customHeight="1" x14ac:dyDescent="0.4">
      <c r="D38" s="1" t="s">
        <v>53</v>
      </c>
    </row>
  </sheetData>
  <mergeCells count="10">
    <mergeCell ref="L25:O25"/>
    <mergeCell ref="L28:O28"/>
    <mergeCell ref="N31:O31"/>
    <mergeCell ref="O10:V11"/>
    <mergeCell ref="B3:U3"/>
    <mergeCell ref="C18:T19"/>
    <mergeCell ref="L22:O22"/>
    <mergeCell ref="P9:Q9"/>
    <mergeCell ref="P12:V13"/>
    <mergeCell ref="P14:V15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showZeros="0" workbookViewId="0">
      <selection activeCell="E10" sqref="E10"/>
    </sheetView>
  </sheetViews>
  <sheetFormatPr defaultRowHeight="18.75" x14ac:dyDescent="0.4"/>
  <cols>
    <col min="1" max="1" width="4.125" customWidth="1"/>
    <col min="2" max="2" width="29" customWidth="1"/>
    <col min="3" max="3" width="14.625" customWidth="1"/>
    <col min="4" max="4" width="4.25" customWidth="1"/>
    <col min="5" max="5" width="28.25" customWidth="1"/>
  </cols>
  <sheetData>
    <row r="1" spans="1:9" ht="24" x14ac:dyDescent="0.4">
      <c r="A1" s="17" t="s">
        <v>21</v>
      </c>
    </row>
    <row r="3" spans="1:9" x14ac:dyDescent="0.4">
      <c r="A3" s="35" t="s">
        <v>74</v>
      </c>
      <c r="C3" s="48">
        <f>別表!G4</f>
        <v>0</v>
      </c>
      <c r="D3" s="36" t="s">
        <v>17</v>
      </c>
      <c r="E3" t="s">
        <v>37</v>
      </c>
    </row>
    <row r="4" spans="1:9" x14ac:dyDescent="0.4">
      <c r="A4" t="s">
        <v>55</v>
      </c>
      <c r="C4" s="37"/>
      <c r="D4" s="47"/>
      <c r="E4" s="5"/>
      <c r="F4" s="5"/>
      <c r="G4" s="5"/>
      <c r="H4" s="5"/>
      <c r="I4" s="5"/>
    </row>
    <row r="5" spans="1:9" x14ac:dyDescent="0.4">
      <c r="A5" t="s">
        <v>68</v>
      </c>
      <c r="C5" s="38"/>
      <c r="D5" s="36" t="s">
        <v>42</v>
      </c>
      <c r="E5" s="46" t="s">
        <v>69</v>
      </c>
    </row>
    <row r="7" spans="1:9" x14ac:dyDescent="0.4">
      <c r="A7" t="s">
        <v>18</v>
      </c>
    </row>
    <row r="8" spans="1:9" x14ac:dyDescent="0.4">
      <c r="A8" s="9" t="s">
        <v>26</v>
      </c>
      <c r="B8" s="8"/>
      <c r="C8" s="9" t="s">
        <v>27</v>
      </c>
      <c r="D8" s="8"/>
      <c r="E8" s="10" t="s">
        <v>23</v>
      </c>
    </row>
    <row r="9" spans="1:9" x14ac:dyDescent="0.4">
      <c r="A9" s="6" t="s">
        <v>49</v>
      </c>
      <c r="B9" s="7"/>
      <c r="C9" s="29"/>
      <c r="D9" s="7" t="s">
        <v>17</v>
      </c>
      <c r="E9" s="31"/>
    </row>
    <row r="10" spans="1:9" x14ac:dyDescent="0.4">
      <c r="A10" s="6" t="s">
        <v>22</v>
      </c>
      <c r="B10" s="7"/>
      <c r="C10" s="29"/>
      <c r="D10" s="7" t="s">
        <v>17</v>
      </c>
      <c r="E10" s="31"/>
    </row>
    <row r="11" spans="1:9" x14ac:dyDescent="0.4">
      <c r="A11" s="6" t="s">
        <v>75</v>
      </c>
      <c r="B11" s="7"/>
      <c r="C11" s="49">
        <f>C29</f>
        <v>0</v>
      </c>
      <c r="D11" s="7" t="s">
        <v>17</v>
      </c>
      <c r="E11" s="31"/>
    </row>
    <row r="12" spans="1:9" ht="19.5" thickBot="1" x14ac:dyDescent="0.45">
      <c r="A12" s="20" t="s">
        <v>19</v>
      </c>
      <c r="B12" s="21"/>
      <c r="C12" s="30"/>
      <c r="D12" s="21" t="s">
        <v>17</v>
      </c>
      <c r="E12" s="32"/>
    </row>
    <row r="13" spans="1:9" ht="19.5" thickTop="1" x14ac:dyDescent="0.4">
      <c r="A13" s="22" t="s">
        <v>30</v>
      </c>
      <c r="B13" s="23"/>
      <c r="C13" s="24">
        <f>SUM(C9:C12)</f>
        <v>0</v>
      </c>
      <c r="D13" s="23" t="s">
        <v>17</v>
      </c>
      <c r="E13" s="33"/>
    </row>
    <row r="15" spans="1:9" x14ac:dyDescent="0.4">
      <c r="A15" t="s">
        <v>20</v>
      </c>
      <c r="C15" s="3"/>
    </row>
    <row r="16" spans="1:9" x14ac:dyDescent="0.4">
      <c r="A16" s="9" t="s">
        <v>26</v>
      </c>
      <c r="B16" s="8"/>
      <c r="C16" s="11" t="s">
        <v>27</v>
      </c>
      <c r="D16" s="8"/>
      <c r="E16" s="10" t="s">
        <v>23</v>
      </c>
    </row>
    <row r="17" spans="1:5" x14ac:dyDescent="0.4">
      <c r="A17" s="95" t="s">
        <v>24</v>
      </c>
      <c r="B17" s="7" t="s">
        <v>29</v>
      </c>
      <c r="C17" s="29"/>
      <c r="D17" s="7" t="s">
        <v>17</v>
      </c>
      <c r="E17" s="31"/>
    </row>
    <row r="18" spans="1:5" x14ac:dyDescent="0.4">
      <c r="A18" s="95"/>
      <c r="B18" s="7" t="s">
        <v>32</v>
      </c>
      <c r="C18" s="29"/>
      <c r="D18" s="7" t="s">
        <v>17</v>
      </c>
      <c r="E18" s="31"/>
    </row>
    <row r="19" spans="1:5" ht="19.5" thickBot="1" x14ac:dyDescent="0.45">
      <c r="A19" s="20" t="s">
        <v>25</v>
      </c>
      <c r="B19" s="21"/>
      <c r="C19" s="30"/>
      <c r="D19" s="21" t="s">
        <v>17</v>
      </c>
      <c r="E19" s="32"/>
    </row>
    <row r="20" spans="1:5" ht="19.5" thickTop="1" x14ac:dyDescent="0.4">
      <c r="A20" s="22" t="s">
        <v>31</v>
      </c>
      <c r="B20" s="23"/>
      <c r="C20" s="24">
        <f>SUM(C17:C19)</f>
        <v>0</v>
      </c>
      <c r="D20" s="23" t="s">
        <v>17</v>
      </c>
      <c r="E20" s="33"/>
    </row>
    <row r="22" spans="1:5" x14ac:dyDescent="0.4">
      <c r="A22" s="26" t="s">
        <v>43</v>
      </c>
      <c r="B22" s="7"/>
      <c r="C22" s="13">
        <f>IF(ISERROR(C13-C20)," ",C13-C20)</f>
        <v>0</v>
      </c>
      <c r="D22" s="7" t="s">
        <v>17</v>
      </c>
    </row>
    <row r="25" spans="1:5" x14ac:dyDescent="0.4">
      <c r="C25" s="12"/>
    </row>
    <row r="26" spans="1:5" x14ac:dyDescent="0.4">
      <c r="A26" s="25" t="s">
        <v>33</v>
      </c>
      <c r="B26" s="7"/>
      <c r="C26" s="13">
        <f>ROUNDDOWN(IF(C4="貸切バス調達",C17,C18),-3)</f>
        <v>0</v>
      </c>
      <c r="D26" s="7" t="s">
        <v>17</v>
      </c>
      <c r="E26" t="s">
        <v>70</v>
      </c>
    </row>
    <row r="28" spans="1:5" x14ac:dyDescent="0.4">
      <c r="A28" t="s">
        <v>28</v>
      </c>
    </row>
    <row r="29" spans="1:5" x14ac:dyDescent="0.4">
      <c r="A29" s="25" t="s">
        <v>34</v>
      </c>
      <c r="B29" s="7"/>
      <c r="C29" s="13">
        <f>MIN(C3,C26)</f>
        <v>0</v>
      </c>
      <c r="D29" s="7" t="s">
        <v>17</v>
      </c>
      <c r="E29" s="39"/>
    </row>
    <row r="35" spans="3:4" ht="19.5" x14ac:dyDescent="0.4">
      <c r="C35" s="18" t="s">
        <v>38</v>
      </c>
      <c r="D35" s="50"/>
    </row>
    <row r="36" spans="3:4" ht="19.5" x14ac:dyDescent="0.4">
      <c r="C36" s="18" t="s">
        <v>46</v>
      </c>
      <c r="D36" s="50" t="s">
        <v>71</v>
      </c>
    </row>
    <row r="37" spans="3:4" ht="19.5" x14ac:dyDescent="0.4">
      <c r="C37" s="19" t="s">
        <v>39</v>
      </c>
      <c r="D37" s="50"/>
    </row>
    <row r="38" spans="3:4" ht="19.5" x14ac:dyDescent="0.4">
      <c r="C38" s="19" t="s">
        <v>40</v>
      </c>
      <c r="D38" s="50"/>
    </row>
  </sheetData>
  <mergeCells count="1">
    <mergeCell ref="A17:A18"/>
  </mergeCells>
  <phoneticPr fontId="1"/>
  <dataValidations count="1">
    <dataValidation type="list" allowBlank="1" showInputMessage="1" showErrorMessage="1" sqref="C4">
      <formula1>"貸切バス調達,ツアー参加又は鉄道等"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showZeros="0" topLeftCell="A4" workbookViewId="0">
      <selection activeCell="O10" sqref="O10:V11"/>
    </sheetView>
  </sheetViews>
  <sheetFormatPr defaultColWidth="3.625" defaultRowHeight="18.95" customHeight="1" x14ac:dyDescent="0.4"/>
  <cols>
    <col min="1" max="16384" width="3.625" style="1"/>
  </cols>
  <sheetData>
    <row r="1" spans="1:22" ht="18.95" customHeight="1" x14ac:dyDescent="0.4">
      <c r="A1" s="1" t="s">
        <v>48</v>
      </c>
    </row>
    <row r="3" spans="1:22" ht="18.95" customHeight="1" x14ac:dyDescent="0.4">
      <c r="B3" s="90" t="s">
        <v>76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5" spans="1:22" ht="18.95" customHeight="1" x14ac:dyDescent="0.4">
      <c r="P5" s="2" t="s">
        <v>3</v>
      </c>
      <c r="Q5" s="2"/>
      <c r="R5" s="2" t="s">
        <v>2</v>
      </c>
      <c r="S5" s="2"/>
      <c r="T5" s="2" t="s">
        <v>1</v>
      </c>
      <c r="U5" s="2"/>
      <c r="V5" s="2" t="s">
        <v>0</v>
      </c>
    </row>
    <row r="7" spans="1:22" ht="18.95" customHeight="1" x14ac:dyDescent="0.4">
      <c r="B7" s="1" t="s">
        <v>4</v>
      </c>
    </row>
    <row r="9" spans="1:22" ht="18.95" customHeight="1" x14ac:dyDescent="0.4">
      <c r="M9" s="27" t="s">
        <v>6</v>
      </c>
      <c r="N9" s="4"/>
      <c r="O9" s="4"/>
      <c r="P9" s="98">
        <f>実績報告書!P9</f>
        <v>0</v>
      </c>
      <c r="Q9" s="98"/>
    </row>
    <row r="10" spans="1:22" ht="18.95" customHeight="1" x14ac:dyDescent="0.4">
      <c r="O10" s="103" t="str">
        <f>実績報告書!O10</f>
        <v>高槻市</v>
      </c>
      <c r="P10" s="103"/>
      <c r="Q10" s="103"/>
      <c r="R10" s="103"/>
      <c r="S10" s="103"/>
      <c r="T10" s="103"/>
      <c r="U10" s="103"/>
      <c r="V10" s="103"/>
    </row>
    <row r="11" spans="1:22" ht="18.95" customHeight="1" x14ac:dyDescent="0.4">
      <c r="M11" s="27" t="s">
        <v>44</v>
      </c>
      <c r="N11" s="4"/>
      <c r="O11" s="104"/>
      <c r="P11" s="104"/>
      <c r="Q11" s="104"/>
      <c r="R11" s="104"/>
      <c r="S11" s="104"/>
      <c r="T11" s="104"/>
      <c r="U11" s="104"/>
      <c r="V11" s="104"/>
    </row>
    <row r="12" spans="1:22" ht="18.95" customHeight="1" x14ac:dyDescent="0.4">
      <c r="P12" s="99">
        <f>実績報告書!P12</f>
        <v>0</v>
      </c>
      <c r="Q12" s="99"/>
      <c r="R12" s="99"/>
      <c r="S12" s="99"/>
      <c r="T12" s="99"/>
      <c r="U12" s="99"/>
      <c r="V12" s="99"/>
    </row>
    <row r="13" spans="1:22" ht="18.95" customHeight="1" x14ac:dyDescent="0.4">
      <c r="J13" s="1" t="s">
        <v>45</v>
      </c>
      <c r="M13" s="27" t="s">
        <v>12</v>
      </c>
      <c r="N13" s="4"/>
      <c r="O13" s="4"/>
      <c r="P13" s="100"/>
      <c r="Q13" s="100"/>
      <c r="R13" s="100"/>
      <c r="S13" s="100"/>
      <c r="T13" s="100"/>
      <c r="U13" s="100"/>
      <c r="V13" s="100"/>
    </row>
    <row r="14" spans="1:22" ht="18.95" customHeight="1" x14ac:dyDescent="0.2">
      <c r="P14" s="101">
        <f>実績報告書!P14</f>
        <v>0</v>
      </c>
      <c r="Q14" s="101"/>
      <c r="R14" s="101"/>
      <c r="S14" s="101"/>
      <c r="T14" s="101"/>
      <c r="U14" s="101"/>
      <c r="V14" s="15"/>
    </row>
    <row r="15" spans="1:22" ht="18.95" customHeight="1" x14ac:dyDescent="0.2">
      <c r="M15" s="27" t="s">
        <v>13</v>
      </c>
      <c r="N15" s="4"/>
      <c r="O15" s="4"/>
      <c r="P15" s="102"/>
      <c r="Q15" s="102"/>
      <c r="R15" s="102"/>
      <c r="S15" s="102"/>
      <c r="T15" s="102"/>
      <c r="U15" s="102"/>
      <c r="V15" s="16"/>
    </row>
    <row r="18" spans="3:20" ht="18.95" customHeight="1" x14ac:dyDescent="0.4">
      <c r="C18" s="91" t="s">
        <v>77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3:20" ht="18.95" customHeight="1" x14ac:dyDescent="0.4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2" spans="3:20" ht="18.95" customHeight="1" x14ac:dyDescent="0.4">
      <c r="H22" s="96">
        <f>実績報告書!L28</f>
        <v>0</v>
      </c>
      <c r="I22" s="96"/>
      <c r="J22" s="96"/>
      <c r="K22" s="96"/>
      <c r="L22" s="96"/>
      <c r="M22" s="96"/>
      <c r="N22" s="96"/>
      <c r="O22" s="96"/>
    </row>
    <row r="23" spans="3:20" ht="18.95" customHeight="1" x14ac:dyDescent="0.4">
      <c r="G23" s="14" t="s">
        <v>35</v>
      </c>
      <c r="H23" s="97"/>
      <c r="I23" s="97"/>
      <c r="J23" s="97"/>
      <c r="K23" s="97"/>
      <c r="L23" s="97"/>
      <c r="M23" s="97"/>
      <c r="N23" s="97"/>
      <c r="O23" s="97"/>
      <c r="P23" s="14" t="s">
        <v>36</v>
      </c>
    </row>
  </sheetData>
  <mergeCells count="7">
    <mergeCell ref="H22:O23"/>
    <mergeCell ref="B3:U3"/>
    <mergeCell ref="P9:Q9"/>
    <mergeCell ref="P12:V13"/>
    <mergeCell ref="C18:T19"/>
    <mergeCell ref="P14:U15"/>
    <mergeCell ref="O10:V11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4" sqref="I4"/>
    </sheetView>
  </sheetViews>
  <sheetFormatPr defaultRowHeight="13.5" x14ac:dyDescent="0.4"/>
  <cols>
    <col min="1" max="1" width="7" style="40" customWidth="1"/>
    <col min="2" max="2" width="19.875" style="40" customWidth="1"/>
    <col min="3" max="3" width="24.25" style="40" customWidth="1"/>
    <col min="4" max="4" width="22.25" style="40" customWidth="1"/>
    <col min="5" max="6" width="9" style="40" hidden="1" customWidth="1"/>
    <col min="7" max="7" width="2" style="40" hidden="1" customWidth="1"/>
    <col min="8" max="8" width="9" style="40" customWidth="1"/>
    <col min="9" max="16384" width="9" style="40"/>
  </cols>
  <sheetData>
    <row r="1" spans="1:7" x14ac:dyDescent="0.4">
      <c r="A1" s="40" t="s">
        <v>54</v>
      </c>
      <c r="F1" s="40">
        <f>旅行収支決算書【入力用】!C5</f>
        <v>0</v>
      </c>
      <c r="G1" s="40">
        <f>旅行収支決算書【入力用】!C4</f>
        <v>0</v>
      </c>
    </row>
    <row r="3" spans="1:7" ht="23.25" customHeight="1" x14ac:dyDescent="0.4">
      <c r="B3" s="41" t="s">
        <v>55</v>
      </c>
      <c r="C3" s="41" t="s">
        <v>41</v>
      </c>
      <c r="D3" s="41" t="s">
        <v>56</v>
      </c>
      <c r="E3" s="40" t="s">
        <v>57</v>
      </c>
      <c r="G3" s="40" t="s">
        <v>58</v>
      </c>
    </row>
    <row r="4" spans="1:7" ht="39.950000000000003" customHeight="1" x14ac:dyDescent="0.4">
      <c r="B4" s="105" t="s">
        <v>59</v>
      </c>
      <c r="C4" s="42" t="s">
        <v>60</v>
      </c>
      <c r="D4" s="43">
        <v>96000</v>
      </c>
      <c r="E4" s="40" t="str">
        <f>IF(AND(F1&gt;=10,25&gt;=F1),D4,IF(AND(F1&gt;=26,50&gt;=F1),D5,IF(F1&gt;=51,D6,"×")))</f>
        <v>×</v>
      </c>
      <c r="G4" s="40">
        <f>IF(G1="貸切バス調達",E4,E8)</f>
        <v>0</v>
      </c>
    </row>
    <row r="5" spans="1:7" ht="39.950000000000003" customHeight="1" x14ac:dyDescent="0.4">
      <c r="B5" s="106"/>
      <c r="C5" s="42" t="s">
        <v>61</v>
      </c>
      <c r="D5" s="43">
        <v>120000</v>
      </c>
    </row>
    <row r="6" spans="1:7" ht="39.950000000000003" customHeight="1" x14ac:dyDescent="0.4">
      <c r="B6" s="106"/>
      <c r="C6" s="42" t="s">
        <v>62</v>
      </c>
      <c r="D6" s="43">
        <v>216000</v>
      </c>
    </row>
    <row r="7" spans="1:7" ht="35.1" customHeight="1" x14ac:dyDescent="0.4">
      <c r="B7" s="105" t="s">
        <v>63</v>
      </c>
      <c r="C7" s="107" t="s">
        <v>64</v>
      </c>
      <c r="D7" s="44" t="s">
        <v>65</v>
      </c>
      <c r="E7" s="40" t="s">
        <v>57</v>
      </c>
    </row>
    <row r="8" spans="1:7" ht="35.1" customHeight="1" x14ac:dyDescent="0.4">
      <c r="B8" s="106"/>
      <c r="C8" s="108"/>
      <c r="D8" s="45">
        <v>2000</v>
      </c>
      <c r="E8" s="40">
        <f>D8*F1</f>
        <v>0</v>
      </c>
    </row>
    <row r="10" spans="1:7" x14ac:dyDescent="0.4">
      <c r="A10" s="40" t="s">
        <v>66</v>
      </c>
    </row>
    <row r="11" spans="1:7" x14ac:dyDescent="0.4">
      <c r="A11" s="40" t="s">
        <v>67</v>
      </c>
    </row>
  </sheetData>
  <mergeCells count="3">
    <mergeCell ref="B4:B6"/>
    <mergeCell ref="B7:B8"/>
    <mergeCell ref="C7:C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showZeros="0" workbookViewId="0">
      <selection activeCell="O10" sqref="O10:V11"/>
    </sheetView>
  </sheetViews>
  <sheetFormatPr defaultColWidth="3.625" defaultRowHeight="18.95" customHeight="1" x14ac:dyDescent="0.4"/>
  <cols>
    <col min="1" max="16384" width="3.625" style="1"/>
  </cols>
  <sheetData>
    <row r="1" spans="1:22" ht="18.95" customHeight="1" x14ac:dyDescent="0.4">
      <c r="A1" s="1" t="s">
        <v>47</v>
      </c>
    </row>
    <row r="3" spans="1:22" ht="18.95" customHeight="1" x14ac:dyDescent="0.4">
      <c r="B3" s="90" t="s">
        <v>72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5" spans="1:22" ht="18.95" customHeight="1" x14ac:dyDescent="0.4">
      <c r="P5" s="2" t="s">
        <v>3</v>
      </c>
      <c r="Q5" s="51" t="s">
        <v>78</v>
      </c>
      <c r="R5" s="2" t="s">
        <v>2</v>
      </c>
      <c r="S5" s="51" t="s">
        <v>79</v>
      </c>
      <c r="T5" s="2" t="s">
        <v>1</v>
      </c>
      <c r="U5" s="51" t="s">
        <v>80</v>
      </c>
      <c r="V5" s="28" t="s">
        <v>0</v>
      </c>
    </row>
    <row r="7" spans="1:22" ht="18.95" customHeight="1" x14ac:dyDescent="0.4">
      <c r="B7" s="1" t="s">
        <v>4</v>
      </c>
    </row>
    <row r="9" spans="1:22" ht="18.95" customHeight="1" x14ac:dyDescent="0.4">
      <c r="M9" s="27" t="s">
        <v>6</v>
      </c>
      <c r="N9" s="4"/>
      <c r="O9" s="4"/>
      <c r="P9" s="111" t="s">
        <v>81</v>
      </c>
      <c r="Q9" s="111"/>
    </row>
    <row r="10" spans="1:22" ht="18.95" customHeight="1" x14ac:dyDescent="0.4">
      <c r="O10" s="93" t="s">
        <v>82</v>
      </c>
      <c r="P10" s="93"/>
      <c r="Q10" s="93"/>
      <c r="R10" s="93"/>
      <c r="S10" s="93"/>
      <c r="T10" s="93"/>
      <c r="U10" s="93"/>
      <c r="V10" s="93"/>
    </row>
    <row r="11" spans="1:22" ht="18.95" customHeight="1" x14ac:dyDescent="0.4">
      <c r="M11" s="27" t="s">
        <v>44</v>
      </c>
      <c r="N11" s="4"/>
      <c r="O11" s="94"/>
      <c r="P11" s="94"/>
      <c r="Q11" s="94"/>
      <c r="R11" s="94"/>
      <c r="S11" s="94"/>
      <c r="T11" s="94"/>
      <c r="U11" s="94"/>
      <c r="V11" s="94"/>
    </row>
    <row r="12" spans="1:22" ht="18.95" customHeight="1" x14ac:dyDescent="0.4">
      <c r="P12" s="112" t="s">
        <v>83</v>
      </c>
      <c r="Q12" s="112"/>
      <c r="R12" s="112"/>
      <c r="S12" s="112"/>
      <c r="T12" s="112"/>
      <c r="U12" s="112"/>
      <c r="V12" s="112"/>
    </row>
    <row r="13" spans="1:22" ht="18.95" customHeight="1" x14ac:dyDescent="0.4">
      <c r="J13" s="1" t="s">
        <v>5</v>
      </c>
      <c r="M13" s="27" t="s">
        <v>12</v>
      </c>
      <c r="N13" s="4"/>
      <c r="O13" s="4"/>
      <c r="P13" s="113"/>
      <c r="Q13" s="113"/>
      <c r="R13" s="113"/>
      <c r="S13" s="113"/>
      <c r="T13" s="113"/>
      <c r="U13" s="113"/>
      <c r="V13" s="113"/>
    </row>
    <row r="14" spans="1:22" ht="18.95" customHeight="1" x14ac:dyDescent="0.4">
      <c r="P14" s="114" t="s">
        <v>84</v>
      </c>
      <c r="Q14" s="114"/>
      <c r="R14" s="114"/>
      <c r="S14" s="114"/>
      <c r="T14" s="114"/>
      <c r="U14" s="114"/>
      <c r="V14" s="114"/>
    </row>
    <row r="15" spans="1:22" ht="18.95" customHeight="1" x14ac:dyDescent="0.4">
      <c r="M15" s="27" t="s">
        <v>13</v>
      </c>
      <c r="N15" s="4"/>
      <c r="O15" s="4"/>
      <c r="P15" s="115"/>
      <c r="Q15" s="115"/>
      <c r="R15" s="115"/>
      <c r="S15" s="115"/>
      <c r="T15" s="115"/>
      <c r="U15" s="115"/>
      <c r="V15" s="115"/>
    </row>
    <row r="18" spans="3:20" ht="18.95" customHeight="1" x14ac:dyDescent="0.4">
      <c r="C18" s="91" t="s">
        <v>73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3:20" ht="18.95" customHeight="1" x14ac:dyDescent="0.4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2" spans="3:20" ht="18.95" customHeight="1" x14ac:dyDescent="0.4">
      <c r="C22" s="1" t="s">
        <v>14</v>
      </c>
      <c r="K22" s="4" t="s">
        <v>11</v>
      </c>
      <c r="L22" s="109" t="s">
        <v>85</v>
      </c>
      <c r="M22" s="109"/>
      <c r="N22" s="109"/>
      <c r="O22" s="109"/>
      <c r="P22" s="4" t="s">
        <v>10</v>
      </c>
    </row>
    <row r="25" spans="3:20" ht="18.95" customHeight="1" x14ac:dyDescent="0.4">
      <c r="C25" s="1" t="s">
        <v>15</v>
      </c>
      <c r="J25" s="2"/>
      <c r="K25" s="4" t="s">
        <v>11</v>
      </c>
      <c r="L25" s="109" t="s">
        <v>86</v>
      </c>
      <c r="M25" s="109"/>
      <c r="N25" s="109"/>
      <c r="O25" s="109"/>
      <c r="P25" s="4" t="s">
        <v>10</v>
      </c>
    </row>
    <row r="28" spans="3:20" ht="18.95" customHeight="1" x14ac:dyDescent="0.4">
      <c r="C28" s="1" t="s">
        <v>16</v>
      </c>
      <c r="J28" s="5"/>
      <c r="K28" s="4" t="s">
        <v>11</v>
      </c>
      <c r="L28" s="109" t="s">
        <v>86</v>
      </c>
      <c r="M28" s="109"/>
      <c r="N28" s="109"/>
      <c r="O28" s="109"/>
      <c r="P28" s="4" t="s">
        <v>10</v>
      </c>
    </row>
    <row r="31" spans="3:20" ht="18.95" customHeight="1" x14ac:dyDescent="0.4">
      <c r="C31" s="1" t="s">
        <v>7</v>
      </c>
      <c r="J31" s="5"/>
      <c r="K31" s="5"/>
      <c r="L31" s="2"/>
      <c r="N31" s="110" t="s">
        <v>87</v>
      </c>
      <c r="O31" s="110"/>
      <c r="P31" s="34" t="s">
        <v>8</v>
      </c>
    </row>
    <row r="34" spans="3:4" ht="18.95" customHeight="1" x14ac:dyDescent="0.4">
      <c r="C34" s="1" t="s">
        <v>9</v>
      </c>
    </row>
    <row r="35" spans="3:4" ht="18.95" customHeight="1" x14ac:dyDescent="0.4">
      <c r="D35" s="1" t="s">
        <v>50</v>
      </c>
    </row>
    <row r="36" spans="3:4" ht="18.95" customHeight="1" x14ac:dyDescent="0.4">
      <c r="D36" s="1" t="s">
        <v>51</v>
      </c>
    </row>
    <row r="37" spans="3:4" ht="18.95" customHeight="1" x14ac:dyDescent="0.4">
      <c r="D37" s="1" t="s">
        <v>52</v>
      </c>
    </row>
    <row r="38" spans="3:4" ht="18.95" customHeight="1" x14ac:dyDescent="0.4">
      <c r="D38" s="1" t="s">
        <v>53</v>
      </c>
    </row>
  </sheetData>
  <mergeCells count="10">
    <mergeCell ref="L22:O22"/>
    <mergeCell ref="L25:O25"/>
    <mergeCell ref="L28:O28"/>
    <mergeCell ref="N31:O31"/>
    <mergeCell ref="B3:U3"/>
    <mergeCell ref="P9:Q9"/>
    <mergeCell ref="O10:V11"/>
    <mergeCell ref="P12:V13"/>
    <mergeCell ref="P14:V15"/>
    <mergeCell ref="C18:T19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workbookViewId="0">
      <selection activeCell="E5" sqref="E5"/>
    </sheetView>
  </sheetViews>
  <sheetFormatPr defaultRowHeight="18.75" x14ac:dyDescent="0.4"/>
  <cols>
    <col min="1" max="1" width="4.125" style="53" customWidth="1"/>
    <col min="2" max="2" width="29" style="53" customWidth="1"/>
    <col min="3" max="3" width="14.625" style="53" customWidth="1"/>
    <col min="4" max="4" width="4.25" style="53" customWidth="1"/>
    <col min="5" max="5" width="28.25" style="53" customWidth="1"/>
    <col min="6" max="16384" width="9" style="53"/>
  </cols>
  <sheetData>
    <row r="1" spans="1:9" ht="24" x14ac:dyDescent="0.4">
      <c r="A1" s="52" t="s">
        <v>21</v>
      </c>
    </row>
    <row r="3" spans="1:9" x14ac:dyDescent="0.4">
      <c r="A3" s="54" t="s">
        <v>74</v>
      </c>
      <c r="C3" s="55" t="s">
        <v>85</v>
      </c>
      <c r="D3" s="56" t="s">
        <v>10</v>
      </c>
      <c r="E3" s="53" t="s">
        <v>37</v>
      </c>
    </row>
    <row r="4" spans="1:9" x14ac:dyDescent="0.4">
      <c r="A4" s="53" t="s">
        <v>55</v>
      </c>
      <c r="C4" s="55" t="s">
        <v>88</v>
      </c>
      <c r="D4" s="57"/>
      <c r="E4" s="58"/>
      <c r="F4" s="58"/>
      <c r="G4" s="58"/>
      <c r="H4" s="58"/>
      <c r="I4" s="58"/>
    </row>
    <row r="5" spans="1:9" x14ac:dyDescent="0.4">
      <c r="A5" s="53" t="s">
        <v>68</v>
      </c>
      <c r="C5" s="55" t="s">
        <v>87</v>
      </c>
      <c r="D5" s="56" t="s">
        <v>8</v>
      </c>
      <c r="E5" s="59" t="s">
        <v>69</v>
      </c>
    </row>
    <row r="7" spans="1:9" x14ac:dyDescent="0.4">
      <c r="A7" s="53" t="s">
        <v>18</v>
      </c>
    </row>
    <row r="8" spans="1:9" x14ac:dyDescent="0.4">
      <c r="A8" s="60" t="s">
        <v>26</v>
      </c>
      <c r="B8" s="61"/>
      <c r="C8" s="60" t="s">
        <v>27</v>
      </c>
      <c r="D8" s="61"/>
      <c r="E8" s="62" t="s">
        <v>23</v>
      </c>
    </row>
    <row r="9" spans="1:9" x14ac:dyDescent="0.4">
      <c r="A9" s="63" t="s">
        <v>49</v>
      </c>
      <c r="B9" s="64"/>
      <c r="C9" s="55" t="s">
        <v>90</v>
      </c>
      <c r="D9" s="64" t="s">
        <v>10</v>
      </c>
      <c r="E9" s="65" t="s">
        <v>94</v>
      </c>
    </row>
    <row r="10" spans="1:9" x14ac:dyDescent="0.4">
      <c r="A10" s="63" t="s">
        <v>22</v>
      </c>
      <c r="B10" s="64"/>
      <c r="C10" s="55" t="s">
        <v>91</v>
      </c>
      <c r="D10" s="64" t="s">
        <v>10</v>
      </c>
      <c r="E10" s="66"/>
    </row>
    <row r="11" spans="1:9" x14ac:dyDescent="0.4">
      <c r="A11" s="63" t="s">
        <v>75</v>
      </c>
      <c r="B11" s="64"/>
      <c r="C11" s="55" t="s">
        <v>86</v>
      </c>
      <c r="D11" s="64" t="s">
        <v>10</v>
      </c>
      <c r="E11" s="66"/>
    </row>
    <row r="12" spans="1:9" ht="19.5" thickBot="1" x14ac:dyDescent="0.45">
      <c r="A12" s="67" t="s">
        <v>19</v>
      </c>
      <c r="B12" s="68"/>
      <c r="C12" s="69"/>
      <c r="D12" s="68" t="s">
        <v>10</v>
      </c>
      <c r="E12" s="70"/>
    </row>
    <row r="13" spans="1:9" ht="19.5" thickTop="1" x14ac:dyDescent="0.4">
      <c r="A13" s="71" t="s">
        <v>30</v>
      </c>
      <c r="B13" s="72"/>
      <c r="C13" s="73" t="s">
        <v>95</v>
      </c>
      <c r="D13" s="72" t="s">
        <v>10</v>
      </c>
      <c r="E13" s="74"/>
    </row>
    <row r="15" spans="1:9" x14ac:dyDescent="0.4">
      <c r="A15" s="53" t="s">
        <v>20</v>
      </c>
      <c r="C15" s="75"/>
    </row>
    <row r="16" spans="1:9" x14ac:dyDescent="0.4">
      <c r="A16" s="60" t="s">
        <v>26</v>
      </c>
      <c r="B16" s="61"/>
      <c r="C16" s="76" t="s">
        <v>27</v>
      </c>
      <c r="D16" s="61"/>
      <c r="E16" s="62" t="s">
        <v>23</v>
      </c>
    </row>
    <row r="17" spans="1:5" x14ac:dyDescent="0.4">
      <c r="A17" s="116" t="s">
        <v>24</v>
      </c>
      <c r="B17" s="64" t="s">
        <v>29</v>
      </c>
      <c r="C17" s="55" t="s">
        <v>89</v>
      </c>
      <c r="D17" s="64" t="s">
        <v>10</v>
      </c>
      <c r="E17" s="66"/>
    </row>
    <row r="18" spans="1:5" x14ac:dyDescent="0.4">
      <c r="A18" s="116"/>
      <c r="B18" s="64" t="s">
        <v>32</v>
      </c>
      <c r="C18" s="49"/>
      <c r="D18" s="64" t="s">
        <v>10</v>
      </c>
      <c r="E18" s="66"/>
    </row>
    <row r="19" spans="1:5" ht="19.5" thickBot="1" x14ac:dyDescent="0.45">
      <c r="A19" s="67" t="s">
        <v>25</v>
      </c>
      <c r="B19" s="68"/>
      <c r="C19" s="55" t="s">
        <v>96</v>
      </c>
      <c r="D19" s="68" t="s">
        <v>10</v>
      </c>
      <c r="E19" s="65" t="s">
        <v>93</v>
      </c>
    </row>
    <row r="20" spans="1:5" ht="19.5" thickTop="1" x14ac:dyDescent="0.4">
      <c r="A20" s="71" t="s">
        <v>31</v>
      </c>
      <c r="B20" s="72"/>
      <c r="C20" s="73" t="s">
        <v>95</v>
      </c>
      <c r="D20" s="72" t="s">
        <v>10</v>
      </c>
      <c r="E20" s="74"/>
    </row>
    <row r="22" spans="1:5" x14ac:dyDescent="0.4">
      <c r="A22" s="77" t="s">
        <v>43</v>
      </c>
      <c r="B22" s="64"/>
      <c r="C22" s="78" t="s">
        <v>92</v>
      </c>
      <c r="D22" s="64" t="s">
        <v>10</v>
      </c>
    </row>
    <row r="25" spans="1:5" x14ac:dyDescent="0.4">
      <c r="C25" s="79"/>
    </row>
    <row r="26" spans="1:5" x14ac:dyDescent="0.4">
      <c r="A26" s="80" t="s">
        <v>33</v>
      </c>
      <c r="B26" s="64"/>
      <c r="C26" s="78" t="s">
        <v>86</v>
      </c>
      <c r="D26" s="64" t="s">
        <v>10</v>
      </c>
      <c r="E26" s="53" t="s">
        <v>70</v>
      </c>
    </row>
    <row r="28" spans="1:5" x14ac:dyDescent="0.4">
      <c r="A28" s="53" t="s">
        <v>28</v>
      </c>
    </row>
    <row r="29" spans="1:5" x14ac:dyDescent="0.4">
      <c r="A29" s="80" t="s">
        <v>34</v>
      </c>
      <c r="B29" s="64"/>
      <c r="C29" s="78" t="s">
        <v>86</v>
      </c>
      <c r="D29" s="64" t="s">
        <v>10</v>
      </c>
      <c r="E29" s="81"/>
    </row>
    <row r="35" spans="3:4" ht="19.5" x14ac:dyDescent="0.4">
      <c r="C35" s="82" t="s">
        <v>38</v>
      </c>
      <c r="D35" s="83" t="s">
        <v>81</v>
      </c>
    </row>
    <row r="36" spans="3:4" ht="19.5" x14ac:dyDescent="0.4">
      <c r="C36" s="82" t="s">
        <v>46</v>
      </c>
      <c r="D36" s="84" t="s">
        <v>97</v>
      </c>
    </row>
    <row r="37" spans="3:4" ht="19.5" x14ac:dyDescent="0.4">
      <c r="C37" s="85" t="s">
        <v>39</v>
      </c>
      <c r="D37" s="83" t="s">
        <v>98</v>
      </c>
    </row>
    <row r="38" spans="3:4" ht="19.5" x14ac:dyDescent="0.4">
      <c r="C38" s="85" t="s">
        <v>40</v>
      </c>
      <c r="D38" s="83" t="s">
        <v>99</v>
      </c>
    </row>
  </sheetData>
  <mergeCells count="1">
    <mergeCell ref="A17:A1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showZeros="0" workbookViewId="0">
      <selection activeCell="AB23" sqref="AB23"/>
    </sheetView>
  </sheetViews>
  <sheetFormatPr defaultColWidth="3.625" defaultRowHeight="18.95" customHeight="1" x14ac:dyDescent="0.4"/>
  <cols>
    <col min="1" max="16384" width="3.625" style="1"/>
  </cols>
  <sheetData>
    <row r="1" spans="1:22" ht="18.95" customHeight="1" x14ac:dyDescent="0.4">
      <c r="A1" s="1" t="s">
        <v>48</v>
      </c>
    </row>
    <row r="3" spans="1:22" ht="18.95" customHeight="1" x14ac:dyDescent="0.4">
      <c r="B3" s="90" t="s">
        <v>76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5" spans="1:22" ht="18.95" customHeight="1" x14ac:dyDescent="0.4">
      <c r="P5" s="2" t="s">
        <v>3</v>
      </c>
      <c r="Q5" s="51"/>
      <c r="R5" s="2" t="s">
        <v>2</v>
      </c>
      <c r="S5" s="51"/>
      <c r="T5" s="2" t="s">
        <v>1</v>
      </c>
      <c r="U5" s="51"/>
      <c r="V5" s="28" t="s">
        <v>0</v>
      </c>
    </row>
    <row r="7" spans="1:22" ht="18.95" customHeight="1" x14ac:dyDescent="0.4">
      <c r="B7" s="1" t="s">
        <v>4</v>
      </c>
    </row>
    <row r="9" spans="1:22" ht="18.95" customHeight="1" x14ac:dyDescent="0.4">
      <c r="M9" s="27" t="s">
        <v>6</v>
      </c>
      <c r="N9" s="4"/>
      <c r="O9" s="4"/>
      <c r="P9" s="111" t="s">
        <v>81</v>
      </c>
      <c r="Q9" s="111"/>
    </row>
    <row r="10" spans="1:22" ht="18.95" customHeight="1" x14ac:dyDescent="0.4">
      <c r="O10" s="93" t="s">
        <v>82</v>
      </c>
      <c r="P10" s="93"/>
      <c r="Q10" s="93"/>
      <c r="R10" s="93"/>
      <c r="S10" s="93"/>
      <c r="T10" s="93"/>
      <c r="U10" s="93"/>
      <c r="V10" s="93"/>
    </row>
    <row r="11" spans="1:22" ht="18.95" customHeight="1" x14ac:dyDescent="0.4">
      <c r="M11" s="27" t="s">
        <v>44</v>
      </c>
      <c r="N11" s="4"/>
      <c r="O11" s="94"/>
      <c r="P11" s="94"/>
      <c r="Q11" s="94"/>
      <c r="R11" s="94"/>
      <c r="S11" s="94"/>
      <c r="T11" s="94"/>
      <c r="U11" s="94"/>
      <c r="V11" s="94"/>
    </row>
    <row r="12" spans="1:22" ht="18.95" customHeight="1" x14ac:dyDescent="0.4">
      <c r="P12" s="112" t="s">
        <v>83</v>
      </c>
      <c r="Q12" s="112"/>
      <c r="R12" s="112"/>
      <c r="S12" s="112"/>
      <c r="T12" s="112"/>
      <c r="U12" s="112"/>
      <c r="V12" s="112"/>
    </row>
    <row r="13" spans="1:22" ht="18.95" customHeight="1" x14ac:dyDescent="0.4">
      <c r="J13" s="1" t="s">
        <v>5</v>
      </c>
      <c r="M13" s="27" t="s">
        <v>12</v>
      </c>
      <c r="N13" s="4"/>
      <c r="O13" s="4"/>
      <c r="P13" s="113"/>
      <c r="Q13" s="113"/>
      <c r="R13" s="113"/>
      <c r="S13" s="113"/>
      <c r="T13" s="113"/>
      <c r="U13" s="113"/>
      <c r="V13" s="113"/>
    </row>
    <row r="14" spans="1:22" ht="18.95" customHeight="1" x14ac:dyDescent="0.4">
      <c r="P14" s="114" t="s">
        <v>84</v>
      </c>
      <c r="Q14" s="114"/>
      <c r="R14" s="114"/>
      <c r="S14" s="114"/>
      <c r="T14" s="114"/>
      <c r="U14" s="114"/>
      <c r="V14" s="114"/>
    </row>
    <row r="15" spans="1:22" ht="18.95" customHeight="1" x14ac:dyDescent="0.4">
      <c r="M15" s="27" t="s">
        <v>13</v>
      </c>
      <c r="N15" s="4"/>
      <c r="O15" s="4"/>
      <c r="P15" s="115"/>
      <c r="Q15" s="115"/>
      <c r="R15" s="115"/>
      <c r="S15" s="115"/>
      <c r="T15" s="115"/>
      <c r="U15" s="115"/>
      <c r="V15" s="115"/>
    </row>
    <row r="18" spans="3:20" ht="18.95" customHeight="1" x14ac:dyDescent="0.4">
      <c r="C18" s="91" t="s">
        <v>77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3:20" ht="18.95" customHeight="1" x14ac:dyDescent="0.4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2" spans="3:20" ht="18.95" customHeight="1" x14ac:dyDescent="0.4">
      <c r="H22" s="117" t="s">
        <v>86</v>
      </c>
      <c r="I22" s="117"/>
      <c r="J22" s="117"/>
      <c r="K22" s="117"/>
      <c r="L22" s="117"/>
      <c r="M22" s="117"/>
      <c r="N22" s="117"/>
      <c r="O22" s="117"/>
    </row>
    <row r="23" spans="3:20" ht="18.95" customHeight="1" x14ac:dyDescent="0.4">
      <c r="G23" s="14" t="s">
        <v>35</v>
      </c>
      <c r="H23" s="118"/>
      <c r="I23" s="118"/>
      <c r="J23" s="118"/>
      <c r="K23" s="118"/>
      <c r="L23" s="118"/>
      <c r="M23" s="118"/>
      <c r="N23" s="118"/>
      <c r="O23" s="118"/>
      <c r="P23" s="14" t="s">
        <v>36</v>
      </c>
    </row>
  </sheetData>
  <mergeCells count="7">
    <mergeCell ref="H22:O23"/>
    <mergeCell ref="P14:V15"/>
    <mergeCell ref="B3:U3"/>
    <mergeCell ref="P9:Q9"/>
    <mergeCell ref="O10:V11"/>
    <mergeCell ref="P12:V13"/>
    <mergeCell ref="C18:T19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実績報告書</vt:lpstr>
      <vt:lpstr>旅行収支決算書【入力用】</vt:lpstr>
      <vt:lpstr>補助金請求書</vt:lpstr>
      <vt:lpstr>別表</vt:lpstr>
      <vt:lpstr>実績報告書 (記載例)</vt:lpstr>
      <vt:lpstr>旅行収支決算書 (記載例)</vt:lpstr>
      <vt:lpstr>補助金請求書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2022-05-02T10:52:59Z</cp:lastPrinted>
  <dcterms:created xsi:type="dcterms:W3CDTF">2022-02-03T05:53:38Z</dcterms:created>
  <dcterms:modified xsi:type="dcterms:W3CDTF">2024-06-24T08:28:27Z</dcterms:modified>
</cp:coreProperties>
</file>