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nfsv01\Redirect$\RedirectData\005869\Desktop\新しいフォルダー\"/>
    </mc:Choice>
  </mc:AlternateContent>
  <bookViews>
    <workbookView xWindow="-120" yWindow="-120" windowWidth="29040" windowHeight="15720"/>
  </bookViews>
  <sheets>
    <sheet name="施設一覧" sheetId="3" r:id="rId1"/>
    <sheet name="月別予定使用量" sheetId="4" r:id="rId2"/>
    <sheet name="施設単位" sheetId="1" state="hidden" r:id="rId3"/>
    <sheet name="部長提出" sheetId="2" state="hidden" r:id="rId4"/>
  </sheets>
  <definedNames>
    <definedName name="Data">#REF!</definedName>
    <definedName name="_xlnm.Print_Area" localSheetId="1">月別予定使用量!$A$1:$R$21</definedName>
    <definedName name="_xlnm.Print_Area" localSheetId="0">施設一覧!$A$1:$O$11</definedName>
    <definedName name="_xlnm.Print_Area" localSheetId="2">施設単位!$A$1:$V$92</definedName>
    <definedName name="_xlnm.Print_Area" localSheetId="3">部長提出!$A$1:$K$47</definedName>
    <definedName name="_xlnm.Print_Titles" localSheetId="1">月別予定使用量!$3:$3</definedName>
    <definedName name="_xlnm.Print_Titles" localSheetId="0">施設一覧!$3:$3</definedName>
    <definedName name="_xlnm.Print_Titles" localSheetId="2">施設単位!$2:$2</definedName>
    <definedName name="_xlnm.Print_Titles" localSheetId="3">部長提出!$2:$2</definedName>
    <definedName name="集約需要家ID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4" l="1"/>
  <c r="G20" i="4"/>
  <c r="H20" i="4"/>
  <c r="I20" i="4"/>
  <c r="J20" i="4"/>
  <c r="K20" i="4"/>
  <c r="L20" i="4"/>
  <c r="M20" i="4"/>
  <c r="N20" i="4"/>
  <c r="O20" i="4"/>
  <c r="O21" i="4" s="1"/>
  <c r="P20" i="4"/>
  <c r="Q20" i="4"/>
  <c r="F20" i="4"/>
  <c r="C20" i="4"/>
  <c r="G13" i="4"/>
  <c r="H13" i="4"/>
  <c r="I13" i="4"/>
  <c r="J13" i="4"/>
  <c r="K13" i="4"/>
  <c r="K17" i="4" s="1"/>
  <c r="K21" i="4" s="1"/>
  <c r="L13" i="4"/>
  <c r="L17" i="4" s="1"/>
  <c r="L21" i="4" s="1"/>
  <c r="M13" i="4"/>
  <c r="N13" i="4"/>
  <c r="O13" i="4"/>
  <c r="P13" i="4"/>
  <c r="Q13" i="4"/>
  <c r="G14" i="4"/>
  <c r="H14" i="4"/>
  <c r="I14" i="4"/>
  <c r="J14" i="4"/>
  <c r="K14" i="4"/>
  <c r="L14" i="4"/>
  <c r="M14" i="4"/>
  <c r="N14" i="4"/>
  <c r="O14" i="4"/>
  <c r="P14" i="4"/>
  <c r="Q14" i="4"/>
  <c r="G15" i="4"/>
  <c r="H15" i="4"/>
  <c r="I15" i="4"/>
  <c r="I17" i="4" s="1"/>
  <c r="I21" i="4" s="1"/>
  <c r="J15" i="4"/>
  <c r="J17" i="4" s="1"/>
  <c r="J21" i="4" s="1"/>
  <c r="K15" i="4"/>
  <c r="L15" i="4"/>
  <c r="M15" i="4"/>
  <c r="N15" i="4"/>
  <c r="O15" i="4"/>
  <c r="P15" i="4"/>
  <c r="Q15" i="4"/>
  <c r="F14" i="4"/>
  <c r="F15" i="4"/>
  <c r="F13" i="4"/>
  <c r="F17" i="4" s="1"/>
  <c r="C13" i="4"/>
  <c r="C17" i="4"/>
  <c r="C21" i="4" s="1"/>
  <c r="M4" i="3"/>
  <c r="M9" i="3"/>
  <c r="M8" i="3"/>
  <c r="R19" i="4"/>
  <c r="R18" i="4"/>
  <c r="N8" i="3" s="1"/>
  <c r="M7" i="3"/>
  <c r="M6" i="3"/>
  <c r="M5" i="3"/>
  <c r="R10" i="4"/>
  <c r="N6" i="3" s="1"/>
  <c r="R7" i="4"/>
  <c r="R4" i="4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I92" i="1"/>
  <c r="U92" i="1"/>
  <c r="T92" i="1"/>
  <c r="S92" i="1"/>
  <c r="R92" i="1"/>
  <c r="Q92" i="1"/>
  <c r="P92" i="1"/>
  <c r="O92" i="1"/>
  <c r="N92" i="1"/>
  <c r="M92" i="1"/>
  <c r="L92" i="1"/>
  <c r="K92" i="1"/>
  <c r="J92" i="1"/>
  <c r="N9" i="3"/>
  <c r="O17" i="4"/>
  <c r="H17" i="4"/>
  <c r="H21" i="4" s="1"/>
  <c r="N7" i="3"/>
  <c r="N17" i="4"/>
  <c r="N21" i="4" s="1"/>
  <c r="N5" i="3"/>
  <c r="Q17" i="4"/>
  <c r="Q21" i="4" s="1"/>
  <c r="P17" i="4"/>
  <c r="P21" i="4"/>
  <c r="N4" i="3"/>
  <c r="M17" i="4"/>
  <c r="M21" i="4" s="1"/>
  <c r="G17" i="4"/>
  <c r="G21" i="4" s="1"/>
  <c r="V92" i="1" l="1"/>
  <c r="R13" i="4"/>
  <c r="M10" i="3"/>
  <c r="R20" i="4"/>
  <c r="N10" i="3"/>
  <c r="F21" i="4"/>
  <c r="R21" i="4" s="1"/>
  <c r="R17" i="4"/>
</calcChain>
</file>

<file path=xl/sharedStrings.xml><?xml version="1.0" encoding="utf-8"?>
<sst xmlns="http://schemas.openxmlformats.org/spreadsheetml/2006/main" count="607" uniqueCount="367">
  <si>
    <t>施設名</t>
    <rPh sb="0" eb="2">
      <t>シセツ</t>
    </rPh>
    <rPh sb="2" eb="3">
      <t>メイ</t>
    </rPh>
    <phoneticPr fontId="2"/>
  </si>
  <si>
    <t>契約電力
(kW)</t>
    <phoneticPr fontId="2"/>
  </si>
  <si>
    <t>１０月</t>
  </si>
  <si>
    <t>１１月</t>
  </si>
  <si>
    <t>１２月</t>
  </si>
  <si>
    <t>１月</t>
  </si>
  <si>
    <t>２月</t>
  </si>
  <si>
    <t>３月</t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</si>
  <si>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</si>
  <si>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</si>
  <si>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</si>
  <si>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</si>
  <si>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</si>
  <si>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</si>
  <si>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合計</t>
    <rPh sb="0" eb="2">
      <t>ゴウケイ</t>
    </rPh>
    <phoneticPr fontId="2"/>
  </si>
  <si>
    <t>富田ふれあい文化センタ－</t>
  </si>
  <si>
    <t>春日ふれあい文化センター</t>
  </si>
  <si>
    <t>総合市民交流センター</t>
    <phoneticPr fontId="2"/>
  </si>
  <si>
    <t>富田支所</t>
  </si>
  <si>
    <t>三箇牧支所・三箇牧公民館</t>
  </si>
  <si>
    <t>葬祭センター</t>
  </si>
  <si>
    <t>公園墓地</t>
  </si>
  <si>
    <t>障がい者福祉センター</t>
  </si>
  <si>
    <t>総合保健福祉センター</t>
  </si>
  <si>
    <t>保健所</t>
  </si>
  <si>
    <t>富田保育所</t>
  </si>
  <si>
    <t>春日保育所</t>
  </si>
  <si>
    <t>桜台認定こども園</t>
  </si>
  <si>
    <t>臨時保育室</t>
  </si>
  <si>
    <t>子育て総合支援センター</t>
  </si>
  <si>
    <t>高槻小学校</t>
  </si>
  <si>
    <t>芥川小学校</t>
  </si>
  <si>
    <t>磐手小学校</t>
  </si>
  <si>
    <t>清水小学校</t>
  </si>
  <si>
    <t>如是小学校</t>
  </si>
  <si>
    <t>阿武野小学校</t>
  </si>
  <si>
    <t>五領小学校</t>
  </si>
  <si>
    <t>桃園小学校</t>
  </si>
  <si>
    <t>三箇牧小学校</t>
  </si>
  <si>
    <t>川西小学校</t>
  </si>
  <si>
    <t>富田小学校</t>
  </si>
  <si>
    <t>樫田小学校</t>
  </si>
  <si>
    <t>大冠小学校</t>
  </si>
  <si>
    <t>南大冠小学校</t>
  </si>
  <si>
    <t>柳川小学校</t>
  </si>
  <si>
    <t>北大冠小学校</t>
  </si>
  <si>
    <t>桜台小学校</t>
  </si>
  <si>
    <t>芝生小学校</t>
  </si>
  <si>
    <t>日吉台小学校</t>
  </si>
  <si>
    <t>西大冠小学校</t>
  </si>
  <si>
    <t>玉川小学校</t>
  </si>
  <si>
    <t>上牧小学校</t>
  </si>
  <si>
    <t>北清水小学校</t>
  </si>
  <si>
    <t>赤大路小学校</t>
  </si>
  <si>
    <t>津之江小学校</t>
  </si>
  <si>
    <t>冠小学校</t>
  </si>
  <si>
    <t>柱本小学校</t>
  </si>
  <si>
    <t>郡家小学校</t>
  </si>
  <si>
    <t>寿栄小学校</t>
  </si>
  <si>
    <t>土室小学校</t>
  </si>
  <si>
    <t>五百住小学校</t>
  </si>
  <si>
    <t>竹の内小学校</t>
  </si>
  <si>
    <t>安岡寺小学校</t>
  </si>
  <si>
    <t>松原小学校</t>
  </si>
  <si>
    <t>若松小学校</t>
  </si>
  <si>
    <t>丸橋小学校</t>
  </si>
  <si>
    <t>奥坂小学校</t>
  </si>
  <si>
    <t>真上小学校</t>
  </si>
  <si>
    <t>南平台小学校</t>
  </si>
  <si>
    <t>北日吉台小学校</t>
  </si>
  <si>
    <t>阿武山小学校</t>
  </si>
  <si>
    <t>第一中学校</t>
  </si>
  <si>
    <t>第二中学校</t>
    <rPh sb="1" eb="2">
      <t>ニ</t>
    </rPh>
    <phoneticPr fontId="2"/>
  </si>
  <si>
    <t>第三中学校</t>
    <rPh sb="1" eb="2">
      <t>サン</t>
    </rPh>
    <phoneticPr fontId="2"/>
  </si>
  <si>
    <t>第四中学校</t>
  </si>
  <si>
    <t>第六中学校</t>
    <rPh sb="1" eb="2">
      <t>ロク</t>
    </rPh>
    <phoneticPr fontId="2"/>
  </si>
  <si>
    <t>第七中学校</t>
  </si>
  <si>
    <t>第八中学校</t>
  </si>
  <si>
    <t>第九中学校</t>
    <rPh sb="1" eb="2">
      <t>キュウ</t>
    </rPh>
    <phoneticPr fontId="2"/>
  </si>
  <si>
    <t>第十中学校</t>
  </si>
  <si>
    <t>柳川中学校</t>
  </si>
  <si>
    <t>阿武野中学校</t>
  </si>
  <si>
    <t>五領中学校</t>
  </si>
  <si>
    <t>城南中学校</t>
  </si>
  <si>
    <t>川西中学校</t>
  </si>
  <si>
    <t>如是中学校</t>
  </si>
  <si>
    <t>冠中学校</t>
  </si>
  <si>
    <t>芝谷中学校</t>
  </si>
  <si>
    <t>阿武山中学校</t>
  </si>
  <si>
    <t>富田青少年交流センタ－</t>
  </si>
  <si>
    <t>しろあと歴史館</t>
  </si>
  <si>
    <t>今城塚古代歴史館</t>
  </si>
  <si>
    <t>埋蔵文化財調査センター</t>
  </si>
  <si>
    <t>芥川公民館</t>
  </si>
  <si>
    <t>真上公民館</t>
  </si>
  <si>
    <t>今城塚公民館</t>
  </si>
  <si>
    <t>五領公民館</t>
  </si>
  <si>
    <t>磐手公民館</t>
  </si>
  <si>
    <t>阿武山公民館・図書館</t>
    <rPh sb="3" eb="6">
      <t>コウミンカン</t>
    </rPh>
    <rPh sb="7" eb="10">
      <t>トショカン</t>
    </rPh>
    <phoneticPr fontId="2"/>
  </si>
  <si>
    <t>小寺池図書館</t>
  </si>
  <si>
    <t>服部図書館</t>
  </si>
  <si>
    <t>子ども読書支援センター</t>
  </si>
  <si>
    <t>教育センター</t>
    <rPh sb="0" eb="2">
      <t>キョウイク</t>
    </rPh>
    <phoneticPr fontId="4"/>
  </si>
  <si>
    <t>北消防署</t>
  </si>
  <si>
    <t>住所</t>
    <rPh sb="0" eb="2">
      <t>ジュウショ</t>
    </rPh>
    <phoneticPr fontId="2"/>
  </si>
  <si>
    <t>0611018333415280030000</t>
  </si>
  <si>
    <t>高槻市富田町４丁目１５－２８</t>
  </si>
  <si>
    <t>0611018754022060030000</t>
  </si>
  <si>
    <t>高槻市春日町２２－１</t>
  </si>
  <si>
    <t>0610118785001020130000</t>
    <phoneticPr fontId="2"/>
  </si>
  <si>
    <t>高槻市紺屋町１－２</t>
  </si>
  <si>
    <t>0611218333517010030000</t>
  </si>
  <si>
    <t>高槻市富田町５丁目１７－１</t>
  </si>
  <si>
    <t>0610218307111080030000</t>
  </si>
  <si>
    <t>高槻市三島江１丁目１１－８</t>
  </si>
  <si>
    <t>0610418828004010230000</t>
  </si>
  <si>
    <t>高槻市安満御所の町４－１</t>
  </si>
  <si>
    <t>0610418828005010030000</t>
  </si>
  <si>
    <t>高槻市安満御所の町５－１</t>
  </si>
  <si>
    <t>0611218761001160030000</t>
  </si>
  <si>
    <t>高槻市城内町１－１１</t>
  </si>
  <si>
    <t>0611018753004010030000</t>
  </si>
  <si>
    <t>高槻市城東町５－１</t>
  </si>
  <si>
    <t>0611018753005050030000</t>
  </si>
  <si>
    <t>高槻市城東町５－７</t>
  </si>
  <si>
    <t>0610918333205010030000</t>
  </si>
  <si>
    <t>高槻市富田町２丁目５－１</t>
  </si>
  <si>
    <t>0611018754022020030000</t>
  </si>
  <si>
    <t>高槻市春日町２２－２</t>
  </si>
  <si>
    <t>0611118745009020030000</t>
  </si>
  <si>
    <t>高槻市登町９－２</t>
  </si>
  <si>
    <t>0611218761001140030000</t>
  </si>
  <si>
    <t>高槻市城内町１－１４</t>
  </si>
  <si>
    <t>0611618783006300030000</t>
  </si>
  <si>
    <t>高槻市北園町６－３０</t>
  </si>
  <si>
    <t>0610118756003690030000</t>
  </si>
  <si>
    <t>高槻市本町３－６９</t>
  </si>
  <si>
    <t>0610118846102030030000</t>
  </si>
  <si>
    <t>高槻市真上町１丁目２－３</t>
  </si>
  <si>
    <t>0610118831009060030000</t>
  </si>
  <si>
    <t>高槻市安満西の町２７－１</t>
  </si>
  <si>
    <t>0610118891420010030000</t>
  </si>
  <si>
    <t>高槻市宮之川原４丁目２０－１</t>
  </si>
  <si>
    <t>0610118343002030030000</t>
  </si>
  <si>
    <t>高槻市如是町２－３</t>
  </si>
  <si>
    <t>0610118367404050030000</t>
  </si>
  <si>
    <t>高槻市氷室町４丁目４－５</t>
  </si>
  <si>
    <t>0610118811012010130000</t>
  </si>
  <si>
    <t>高槻市五領町１２－１</t>
  </si>
  <si>
    <t>0610118772003270030000</t>
  </si>
  <si>
    <t>高槻市桃園町３－２７</t>
  </si>
  <si>
    <t>0610118307113060030000</t>
  </si>
  <si>
    <t>高槻市三島江１丁目１３－６</t>
  </si>
  <si>
    <t>0611818356134070030000</t>
  </si>
  <si>
    <t>高槻市川西町１丁目３４－７</t>
  </si>
  <si>
    <t>0610118332101050030000</t>
  </si>
  <si>
    <t>高槻市昭和台町１丁目１－１</t>
  </si>
  <si>
    <t>0610132883202540130000</t>
  </si>
  <si>
    <t>高槻市大字田能小字岡崎６</t>
  </si>
  <si>
    <t>0610118721042020730000</t>
  </si>
  <si>
    <t>高槻市天川町４２－２</t>
  </si>
  <si>
    <t>0610118735104010030000</t>
  </si>
  <si>
    <t>高槻市大塚町１丁目４－８</t>
  </si>
  <si>
    <t>0610118323002010030000</t>
  </si>
  <si>
    <t>高槻市西町２－１</t>
  </si>
  <si>
    <t>0610118714010050030000</t>
  </si>
  <si>
    <t>高槻市宮野町１０－５</t>
  </si>
  <si>
    <t>0610118745009010030000</t>
  </si>
  <si>
    <t>高槻市登町９－１</t>
  </si>
  <si>
    <t>0610118328330010030000</t>
  </si>
  <si>
    <t>高槻市芝生町３丁目３０－１</t>
  </si>
  <si>
    <t>0610118880124180030000</t>
  </si>
  <si>
    <t>高槻市日吉台一番町２４－１８</t>
  </si>
  <si>
    <t>0610118763301010030000</t>
  </si>
  <si>
    <t>高槻市城南町３丁目１－１</t>
  </si>
  <si>
    <t>0610118327008010030000</t>
  </si>
  <si>
    <t>高槻市牧田町８－１</t>
  </si>
  <si>
    <t>0610118803422010030000</t>
  </si>
  <si>
    <t>高槻市上牧町４丁目２２－１</t>
  </si>
  <si>
    <t>0610118863602010030000</t>
  </si>
  <si>
    <t>高槻市安岡寺町６丁目２－１</t>
  </si>
  <si>
    <t>0610118351015010030000</t>
  </si>
  <si>
    <t>高槻市赤大路町１５－１</t>
  </si>
  <si>
    <t>0610118340007010030000</t>
  </si>
  <si>
    <t>高槻市津之江北町７－１</t>
  </si>
  <si>
    <t>0610118731240010030000</t>
  </si>
  <si>
    <t>高槻市大冠町２丁目４０－２</t>
  </si>
  <si>
    <t>0610118305010080130000</t>
  </si>
  <si>
    <t>高槻市柱本新町１０－８</t>
  </si>
  <si>
    <t>0610118363068010030000</t>
  </si>
  <si>
    <t>高槻市郡家新町６８－１</t>
  </si>
  <si>
    <t>0610118334311020030000</t>
  </si>
  <si>
    <t>高槻市栄町３丁目１１－２</t>
  </si>
  <si>
    <t>0610118370610010030000</t>
  </si>
  <si>
    <t>高槻市上土室六丁目１０－１</t>
  </si>
  <si>
    <t>0610118344024010030000</t>
  </si>
  <si>
    <t>高槻市登美の里町２４－１</t>
  </si>
  <si>
    <t>0610118737060010030000</t>
  </si>
  <si>
    <t>高槻市竹の内町６０－１</t>
  </si>
  <si>
    <t>0610118863160010030000</t>
  </si>
  <si>
    <t>高槻市安岡寺町１丁目６０－１</t>
  </si>
  <si>
    <t>0610118796018010030000</t>
  </si>
  <si>
    <t>高槻市沢良木町１８－１</t>
  </si>
  <si>
    <t>0611018749022020030000</t>
  </si>
  <si>
    <t>高槻市若松町２２－２</t>
  </si>
  <si>
    <t>0610118328316020030000</t>
  </si>
  <si>
    <t>高槻市芝生町３丁目１６－２</t>
  </si>
  <si>
    <t>0610118831035050030000</t>
  </si>
  <si>
    <t>高槻市別所本町３５－５</t>
  </si>
  <si>
    <t>0610118847217010030000</t>
  </si>
  <si>
    <t>高槻市西真上２丁目１７－１</t>
  </si>
  <si>
    <t>0610118380520010230000</t>
  </si>
  <si>
    <t>高槻市南平台５丁目２０－１</t>
  </si>
  <si>
    <t>0610118877036500030000</t>
  </si>
  <si>
    <t>高槻市日吉台三番町４－２０</t>
  </si>
  <si>
    <t>0610118388201020030000</t>
  </si>
  <si>
    <t>高槻市阿武野２丁目１－２</t>
  </si>
  <si>
    <t>0611218761001350030000</t>
  </si>
  <si>
    <t>高槻市城内町１－３５</t>
  </si>
  <si>
    <t>0610118364052010030000</t>
  </si>
  <si>
    <t>高槻市郡家本町５２－１</t>
  </si>
  <si>
    <t>0610118328249050030000</t>
  </si>
  <si>
    <t>高槻市芝生町２丁目４９－５</t>
  </si>
  <si>
    <t>0610118353004040030000</t>
  </si>
  <si>
    <t>高槻市大畑町４－４</t>
  </si>
  <si>
    <t>0610118711010080030000</t>
  </si>
  <si>
    <t>高槻市永楽町１０－３</t>
  </si>
  <si>
    <t>0610118301145010030000</t>
  </si>
  <si>
    <t>高槻市西面北１丁目４５－１</t>
  </si>
  <si>
    <t>0610118830005010030000</t>
  </si>
  <si>
    <t>高槻市紅茸町５－１</t>
  </si>
  <si>
    <t>0610118897117010030000</t>
  </si>
  <si>
    <t>高槻市松が丘１丁目１７－１</t>
  </si>
  <si>
    <t>0611118737061010030000</t>
  </si>
  <si>
    <t>高槻市竹の内町６１－１</t>
  </si>
  <si>
    <t>0610518324101010030000</t>
  </si>
  <si>
    <t>高槻市川添１丁目１－１</t>
  </si>
  <si>
    <t>0612418367515100030000</t>
  </si>
  <si>
    <t>高槻市氷室町５丁目１５－１０</t>
  </si>
  <si>
    <t>0610118814320010030000</t>
  </si>
  <si>
    <t>高槻市道鵜町３丁目２０－１</t>
  </si>
  <si>
    <t>0610118763225010030000</t>
  </si>
  <si>
    <t>高槻市城南町２丁目３０－１</t>
  </si>
  <si>
    <t>0611818356233010030000</t>
  </si>
  <si>
    <t>高槻市川西町２丁目３３－１</t>
  </si>
  <si>
    <t>0611618343007010030000</t>
  </si>
  <si>
    <t>高槻市如是町７－１</t>
  </si>
  <si>
    <t>0610918731224010030000</t>
  </si>
  <si>
    <t>高槻市大冠町２丁目２４－１</t>
  </si>
  <si>
    <t>0611918860003010030000</t>
  </si>
  <si>
    <t>高槻市芝谷町３－１</t>
  </si>
  <si>
    <t>0612218387104010030000</t>
  </si>
  <si>
    <t>高槻市奈佐原１丁目２－１</t>
    <phoneticPr fontId="2"/>
  </si>
  <si>
    <t>0611018333415240030000</t>
  </si>
  <si>
    <t>高槻市富田町４丁目１５－２４</t>
  </si>
  <si>
    <t>0610118761001080130000</t>
  </si>
  <si>
    <t>高槻市城内町１－７</t>
  </si>
  <si>
    <t>0611818363048090030000</t>
  </si>
  <si>
    <t>高槻市郡家新町４８－８</t>
  </si>
  <si>
    <t>0612218380521010030000</t>
  </si>
  <si>
    <t>高槻市南平台５丁目２１－１</t>
  </si>
  <si>
    <t>0611818842420120030000</t>
  </si>
  <si>
    <t>高槻市芥川町４丁目２０－１２</t>
  </si>
  <si>
    <t>0611818846216060030000</t>
  </si>
  <si>
    <t>高槻市真上町２丁目１６－６</t>
  </si>
  <si>
    <t>0611818363048030030000</t>
  </si>
  <si>
    <t>高槻市郡家新町４８－３</t>
  </si>
  <si>
    <t>0610318811011060030000</t>
  </si>
  <si>
    <t>高槻市五領町１１－６</t>
  </si>
  <si>
    <t>0610418826018010330000</t>
  </si>
  <si>
    <t>高槻市安満北の町１８－１</t>
  </si>
  <si>
    <t>0612418387211120030000</t>
  </si>
  <si>
    <t>高槻市奈佐原２丁目１１－１２</t>
  </si>
  <si>
    <t>0611018345001010030000</t>
  </si>
  <si>
    <t>高槻市西五百住町１－１</t>
  </si>
  <si>
    <t>0611918862215010030000</t>
  </si>
  <si>
    <t>高槻市浦堂２丁目１５－１</t>
    <phoneticPr fontId="2"/>
  </si>
  <si>
    <t>0611718852206170030000</t>
  </si>
  <si>
    <t>高槻市天神町２丁目６－１７</t>
  </si>
  <si>
    <t>0611218761001120030000</t>
  </si>
  <si>
    <t>高槻市城内町１－１</t>
  </si>
  <si>
    <t>0610118861312010030000</t>
  </si>
  <si>
    <t>高槻市緑が丘３丁目１２－１</t>
  </si>
  <si>
    <t>施設一覧表</t>
    <rPh sb="0" eb="2">
      <t>シセツ</t>
    </rPh>
    <rPh sb="2" eb="4">
      <t>イチラン</t>
    </rPh>
    <rPh sb="4" eb="5">
      <t>ヒョウ</t>
    </rPh>
    <phoneticPr fontId="2"/>
  </si>
  <si>
    <t>受電
標準電圧
(V)</t>
    <rPh sb="0" eb="2">
      <t>ジュデン</t>
    </rPh>
    <rPh sb="3" eb="5">
      <t>ヒョウジュン</t>
    </rPh>
    <rPh sb="5" eb="7">
      <t>デンアツ</t>
    </rPh>
    <phoneticPr fontId="1"/>
  </si>
  <si>
    <t>アンシラリーサービス対象容量
(kW)</t>
    <rPh sb="10" eb="12">
      <t>タイショウ</t>
    </rPh>
    <rPh sb="12" eb="14">
      <t>ヨウリョウ</t>
    </rPh>
    <phoneticPr fontId="1"/>
  </si>
  <si>
    <t>（別紙）</t>
    <rPh sb="1" eb="3">
      <t>ベッシ</t>
    </rPh>
    <phoneticPr fontId="1"/>
  </si>
  <si>
    <t>電気方式
及び
周波数</t>
    <rPh sb="0" eb="2">
      <t>デンキ</t>
    </rPh>
    <rPh sb="2" eb="4">
      <t>ホウシキ</t>
    </rPh>
    <rPh sb="5" eb="6">
      <t>オヨ</t>
    </rPh>
    <rPh sb="8" eb="11">
      <t>シュウハスウ</t>
    </rPh>
    <phoneticPr fontId="1"/>
  </si>
  <si>
    <t>交流
３相３線式
60Hz</t>
    <rPh sb="0" eb="2">
      <t>コウリュウ</t>
    </rPh>
    <rPh sb="4" eb="5">
      <t>ソウ</t>
    </rPh>
    <rPh sb="6" eb="7">
      <t>セン</t>
    </rPh>
    <rPh sb="7" eb="8">
      <t>シキ</t>
    </rPh>
    <phoneticPr fontId="1"/>
  </si>
  <si>
    <t>受電
回線数</t>
    <rPh sb="0" eb="2">
      <t>ジュデン</t>
    </rPh>
    <rPh sb="3" eb="6">
      <t>カイセンスウ</t>
    </rPh>
    <phoneticPr fontId="1"/>
  </si>
  <si>
    <t>供給地点特定番号</t>
    <rPh sb="0" eb="2">
      <t>キョウキュウ</t>
    </rPh>
    <rPh sb="2" eb="4">
      <t>チテン</t>
    </rPh>
    <rPh sb="4" eb="6">
      <t>トクテイ</t>
    </rPh>
    <rPh sb="6" eb="8">
      <t>バンゴウ</t>
    </rPh>
    <phoneticPr fontId="2"/>
  </si>
  <si>
    <t>No</t>
    <phoneticPr fontId="1"/>
  </si>
  <si>
    <t>使用電力量
(kW/年)</t>
    <rPh sb="0" eb="2">
      <t>シヨウ</t>
    </rPh>
    <rPh sb="2" eb="4">
      <t>デンリョク</t>
    </rPh>
    <rPh sb="4" eb="5">
      <t>リョウ</t>
    </rPh>
    <rPh sb="10" eb="11">
      <t>ネン</t>
    </rPh>
    <phoneticPr fontId="2"/>
  </si>
  <si>
    <t>入札施設一覧表</t>
    <rPh sb="0" eb="2">
      <t>ニュウサツ</t>
    </rPh>
    <rPh sb="2" eb="4">
      <t>シセツ</t>
    </rPh>
    <rPh sb="4" eb="6">
      <t>イチラン</t>
    </rPh>
    <rPh sb="6" eb="7">
      <t>ヒョウ</t>
    </rPh>
    <phoneticPr fontId="2"/>
  </si>
  <si>
    <t>高槻市奈佐原１丁目２－１</t>
  </si>
  <si>
    <t>高槻市浦堂２丁目１５－１</t>
  </si>
  <si>
    <r>
      <rPr>
        <sz val="8"/>
        <color indexed="8"/>
        <rFont val="ＭＳ 明朝"/>
        <family val="1"/>
        <charset val="128"/>
      </rPr>
      <t>契約電力</t>
    </r>
    <r>
      <rPr>
        <sz val="11"/>
        <color indexed="8"/>
        <rFont val="ＭＳ 明朝"/>
        <family val="1"/>
        <charset val="128"/>
      </rPr>
      <t xml:space="preserve">
(kW)</t>
    </r>
    <phoneticPr fontId="2"/>
  </si>
  <si>
    <r>
      <rPr>
        <sz val="8"/>
        <color indexed="8"/>
        <rFont val="ＭＳ 明朝"/>
        <family val="1"/>
        <charset val="128"/>
      </rPr>
      <t>契約電力</t>
    </r>
    <r>
      <rPr>
        <sz val="11"/>
        <color indexed="8"/>
        <rFont val="ＭＳ 明朝"/>
        <family val="1"/>
        <charset val="128"/>
      </rPr>
      <t xml:space="preserve">
(kW)</t>
    </r>
    <phoneticPr fontId="2"/>
  </si>
  <si>
    <t>安岡寺小学校</t>
    <phoneticPr fontId="2"/>
  </si>
  <si>
    <t>大冠浄水場</t>
    <rPh sb="0" eb="2">
      <t>オオカンムリ</t>
    </rPh>
    <rPh sb="2" eb="5">
      <t>ジョウスイジョウ</t>
    </rPh>
    <phoneticPr fontId="1"/>
  </si>
  <si>
    <t>清水受水場</t>
    <rPh sb="0" eb="2">
      <t>シミズ</t>
    </rPh>
    <rPh sb="2" eb="4">
      <t>ジュスイ</t>
    </rPh>
    <rPh sb="4" eb="5">
      <t>ジョウ</t>
    </rPh>
    <phoneticPr fontId="1"/>
  </si>
  <si>
    <t>奈佐原受水場</t>
    <rPh sb="0" eb="3">
      <t>ナサハラ</t>
    </rPh>
    <rPh sb="3" eb="5">
      <t>ジュスイ</t>
    </rPh>
    <rPh sb="5" eb="6">
      <t>ジョウ</t>
    </rPh>
    <phoneticPr fontId="2"/>
  </si>
  <si>
    <t>0612418367515110030000</t>
    <phoneticPr fontId="1"/>
  </si>
  <si>
    <t>0610118772004150130000</t>
    <phoneticPr fontId="1"/>
  </si>
  <si>
    <t>高槻市西冠三丁目４７－１</t>
    <rPh sb="3" eb="5">
      <t>ニシカンムリ</t>
    </rPh>
    <rPh sb="5" eb="6">
      <t>サン</t>
    </rPh>
    <phoneticPr fontId="1"/>
  </si>
  <si>
    <t>高槻市大蔵司二丁目５１－２</t>
    <phoneticPr fontId="1"/>
  </si>
  <si>
    <t>高槻市氷室町五丁目１０－１</t>
    <phoneticPr fontId="1"/>
  </si>
  <si>
    <t>高槻市桃園町４番１５号</t>
    <phoneticPr fontId="1"/>
  </si>
  <si>
    <t>予定
使用電力量
(kW/年)</t>
    <rPh sb="0" eb="2">
      <t>ヨテイ</t>
    </rPh>
    <rPh sb="3" eb="5">
      <t>シヨウ</t>
    </rPh>
    <rPh sb="5" eb="7">
      <t>デンリョク</t>
    </rPh>
    <rPh sb="7" eb="8">
      <t>リョウ</t>
    </rPh>
    <rPh sb="13" eb="14">
      <t>ネン</t>
    </rPh>
    <phoneticPr fontId="2"/>
  </si>
  <si>
    <t>1日</t>
    <rPh sb="1" eb="2">
      <t>ニチ</t>
    </rPh>
    <phoneticPr fontId="1"/>
  </si>
  <si>
    <t>24日</t>
    <rPh sb="2" eb="3">
      <t>ニチ</t>
    </rPh>
    <phoneticPr fontId="1"/>
  </si>
  <si>
    <t>検針
日</t>
    <rPh sb="0" eb="2">
      <t>ケンシン</t>
    </rPh>
    <rPh sb="3" eb="4">
      <t>ニチ</t>
    </rPh>
    <phoneticPr fontId="1"/>
  </si>
  <si>
    <t>時間帯</t>
    <rPh sb="0" eb="3">
      <t>ジカンタイ</t>
    </rPh>
    <phoneticPr fontId="1"/>
  </si>
  <si>
    <t>昼間</t>
    <rPh sb="0" eb="2">
      <t>ヒルマ</t>
    </rPh>
    <phoneticPr fontId="1"/>
  </si>
  <si>
    <t>夜間</t>
    <rPh sb="0" eb="2">
      <t>ヤカン</t>
    </rPh>
    <phoneticPr fontId="1"/>
  </si>
  <si>
    <t>重負荷</t>
    <rPh sb="0" eb="1">
      <t>ジュウ</t>
    </rPh>
    <rPh sb="1" eb="3">
      <t>フカ</t>
    </rPh>
    <phoneticPr fontId="1"/>
  </si>
  <si>
    <t>－</t>
    <phoneticPr fontId="1"/>
  </si>
  <si>
    <t>契約
電力
(kW)</t>
    <phoneticPr fontId="2"/>
  </si>
  <si>
    <t>施設別、月別予定使用電力量一覧</t>
    <rPh sb="0" eb="2">
      <t>シセツ</t>
    </rPh>
    <rPh sb="2" eb="3">
      <t>ベツ</t>
    </rPh>
    <rPh sb="4" eb="6">
      <t>ツキベツ</t>
    </rPh>
    <rPh sb="6" eb="8">
      <t>ヨテイ</t>
    </rPh>
    <rPh sb="8" eb="10">
      <t>シヨウ</t>
    </rPh>
    <rPh sb="10" eb="12">
      <t>デンリョク</t>
    </rPh>
    <rPh sb="12" eb="13">
      <t>リョウ</t>
    </rPh>
    <rPh sb="13" eb="15">
      <t>イチラン</t>
    </rPh>
    <phoneticPr fontId="2"/>
  </si>
  <si>
    <t>合計</t>
    <phoneticPr fontId="1"/>
  </si>
  <si>
    <t>※</t>
    <phoneticPr fontId="1"/>
  </si>
  <si>
    <t>電力量料金の対象時間については以下の通りとする。</t>
    <rPh sb="0" eb="2">
      <t>デンリョク</t>
    </rPh>
    <rPh sb="2" eb="3">
      <t>リョウ</t>
    </rPh>
    <rPh sb="3" eb="5">
      <t>リョウキン</t>
    </rPh>
    <rPh sb="6" eb="8">
      <t>タイショウ</t>
    </rPh>
    <rPh sb="8" eb="10">
      <t>ジカン</t>
    </rPh>
    <rPh sb="15" eb="17">
      <t>イカ</t>
    </rPh>
    <rPh sb="18" eb="19">
      <t>トオ</t>
    </rPh>
    <phoneticPr fontId="1"/>
  </si>
  <si>
    <t>自家発
補給
電力</t>
    <rPh sb="0" eb="3">
      <t>ジカハツ</t>
    </rPh>
    <rPh sb="4" eb="6">
      <t>ホキュウ</t>
    </rPh>
    <rPh sb="7" eb="9">
      <t>デンリョク</t>
    </rPh>
    <phoneticPr fontId="1"/>
  </si>
  <si>
    <t>無し</t>
    <rPh sb="0" eb="1">
      <t>ナ</t>
    </rPh>
    <phoneticPr fontId="1"/>
  </si>
  <si>
    <t>蓄熱槽</t>
    <rPh sb="0" eb="2">
      <t>チクネツ</t>
    </rPh>
    <rPh sb="2" eb="3">
      <t>ソウ</t>
    </rPh>
    <phoneticPr fontId="1"/>
  </si>
  <si>
    <r>
      <t xml:space="preserve">2
</t>
    </r>
    <r>
      <rPr>
        <sz val="6"/>
        <color indexed="8"/>
        <rFont val="ＭＳ Ｐゴシック"/>
        <family val="3"/>
        <charset val="128"/>
      </rPr>
      <t>(常用線・予備線)</t>
    </r>
    <rPh sb="3" eb="5">
      <t>ジョウヨウ</t>
    </rPh>
    <rPh sb="5" eb="6">
      <t>セン</t>
    </rPh>
    <rPh sb="7" eb="9">
      <t>ヨビ</t>
    </rPh>
    <rPh sb="9" eb="10">
      <t>セン</t>
    </rPh>
    <phoneticPr fontId="1"/>
  </si>
  <si>
    <t>0610118000009000020000</t>
    <phoneticPr fontId="1"/>
  </si>
  <si>
    <t>0610118000009100020000</t>
    <phoneticPr fontId="1"/>
  </si>
  <si>
    <t>重負荷：7～9月の10:00～17:00の時間のこと。ただし、休日（下記に示す）を除く</t>
    <rPh sb="0" eb="1">
      <t>ジュウ</t>
    </rPh>
    <rPh sb="1" eb="3">
      <t>フカ</t>
    </rPh>
    <rPh sb="7" eb="8">
      <t>ガツ</t>
    </rPh>
    <rPh sb="31" eb="33">
      <t>キュウジツ</t>
    </rPh>
    <rPh sb="34" eb="36">
      <t>カキ</t>
    </rPh>
    <rPh sb="37" eb="38">
      <t>シメ</t>
    </rPh>
    <rPh sb="41" eb="42">
      <t>ノゾ</t>
    </rPh>
    <phoneticPr fontId="1"/>
  </si>
  <si>
    <t>　昼間：8:00～22:00の時間のこと。ただし、重負荷の時間帯及び休日（下記に示す）を除く</t>
    <rPh sb="1" eb="3">
      <t>ヒルマ</t>
    </rPh>
    <rPh sb="15" eb="17">
      <t>ジカン</t>
    </rPh>
    <rPh sb="25" eb="26">
      <t>ジュウ</t>
    </rPh>
    <rPh sb="26" eb="28">
      <t>フカ</t>
    </rPh>
    <rPh sb="29" eb="32">
      <t>ジカンタイ</t>
    </rPh>
    <rPh sb="32" eb="33">
      <t>オヨ</t>
    </rPh>
    <rPh sb="34" eb="36">
      <t>キュウジツ</t>
    </rPh>
    <rPh sb="37" eb="39">
      <t>カキ</t>
    </rPh>
    <rPh sb="40" eb="41">
      <t>シメ</t>
    </rPh>
    <rPh sb="44" eb="45">
      <t>ノゾ</t>
    </rPh>
    <phoneticPr fontId="1"/>
  </si>
  <si>
    <t>　休日：次の日をいう。　</t>
    <rPh sb="1" eb="3">
      <t>キュウジツ</t>
    </rPh>
    <rPh sb="4" eb="5">
      <t>ツギ</t>
    </rPh>
    <rPh sb="6" eb="7">
      <t>ヒ</t>
    </rPh>
    <phoneticPr fontId="1"/>
  </si>
  <si>
    <t>予備
電源</t>
    <rPh sb="0" eb="2">
      <t>ヨビ</t>
    </rPh>
    <rPh sb="3" eb="5">
      <t>デンゲン</t>
    </rPh>
    <phoneticPr fontId="1"/>
  </si>
  <si>
    <t>　夜間：重負荷及び昼間時間帯以外の時間</t>
    <rPh sb="1" eb="3">
      <t>ヤカン</t>
    </rPh>
    <rPh sb="4" eb="5">
      <t>ジュウ</t>
    </rPh>
    <rPh sb="5" eb="7">
      <t>フカ</t>
    </rPh>
    <rPh sb="7" eb="8">
      <t>オヨ</t>
    </rPh>
    <rPh sb="9" eb="11">
      <t>ヒルマ</t>
    </rPh>
    <rPh sb="11" eb="14">
      <t>ジカンタイ</t>
    </rPh>
    <rPh sb="14" eb="16">
      <t>イガイ</t>
    </rPh>
    <rPh sb="17" eb="19">
      <t>ジカン</t>
    </rPh>
    <phoneticPr fontId="1"/>
  </si>
  <si>
    <t>予定使用電力量 [kWh]　　※去年度実績</t>
    <rPh sb="0" eb="2">
      <t>ヨテイ</t>
    </rPh>
    <rPh sb="2" eb="4">
      <t>シヨウ</t>
    </rPh>
    <rPh sb="4" eb="6">
      <t>デンリョク</t>
    </rPh>
    <rPh sb="6" eb="7">
      <t>リョウ</t>
    </rPh>
    <rPh sb="16" eb="18">
      <t>キョネン</t>
    </rPh>
    <rPh sb="18" eb="19">
      <t>ド</t>
    </rPh>
    <rPh sb="19" eb="21">
      <t>ジッセキ</t>
    </rPh>
    <phoneticPr fontId="1"/>
  </si>
  <si>
    <t>～11月
検針日</t>
    <rPh sb="5" eb="7">
      <t>ケンシン</t>
    </rPh>
    <rPh sb="7" eb="8">
      <t>ヒ</t>
    </rPh>
    <phoneticPr fontId="1"/>
  </si>
  <si>
    <t>～12月
検針日</t>
    <phoneticPr fontId="1"/>
  </si>
  <si>
    <t>～1月
検針日</t>
    <phoneticPr fontId="1"/>
  </si>
  <si>
    <t>～2月
検針日</t>
    <phoneticPr fontId="1"/>
  </si>
  <si>
    <t>～3月
検針日</t>
    <phoneticPr fontId="1"/>
  </si>
  <si>
    <t>～4月
検針日</t>
    <phoneticPr fontId="1"/>
  </si>
  <si>
    <t>～5月
検針日</t>
    <phoneticPr fontId="1"/>
  </si>
  <si>
    <t>～6月
検針日</t>
    <phoneticPr fontId="1"/>
  </si>
  <si>
    <t>～7月
検針日</t>
    <phoneticPr fontId="1"/>
  </si>
  <si>
    <t>～8月
検針日</t>
    <phoneticPr fontId="1"/>
  </si>
  <si>
    <t>～9月
検針日</t>
    <phoneticPr fontId="1"/>
  </si>
  <si>
    <t>～10月
検針日</t>
    <phoneticPr fontId="1"/>
  </si>
  <si>
    <t>水道部庁舎</t>
    <rPh sb="0" eb="2">
      <t>スイドウ</t>
    </rPh>
    <rPh sb="2" eb="3">
      <t>ブ</t>
    </rPh>
    <rPh sb="3" eb="5">
      <t>チョウシャ</t>
    </rPh>
    <phoneticPr fontId="1"/>
  </si>
  <si>
    <t>0610418328403030130000</t>
    <phoneticPr fontId="1"/>
  </si>
  <si>
    <t>0611918861304010030000</t>
    <phoneticPr fontId="1"/>
  </si>
  <si>
    <t>高槻市芝生町四丁目３－１</t>
    <phoneticPr fontId="1"/>
  </si>
  <si>
    <t>高槻市緑が丘三丁目４－１</t>
    <phoneticPr fontId="1"/>
  </si>
  <si>
    <t>　　　　①日曜日　②「国民の祝日に関する法律」に定められる休日　③1月2日、　1月3日、　4月30日、　5月1日、　5月2日、　12月30日、　12月31日</t>
    <phoneticPr fontId="1"/>
  </si>
  <si>
    <t>芝生営業所</t>
    <rPh sb="0" eb="2">
      <t>シバフ</t>
    </rPh>
    <rPh sb="2" eb="5">
      <t>エイギョウショ</t>
    </rPh>
    <phoneticPr fontId="1"/>
  </si>
  <si>
    <t>小計</t>
    <rPh sb="0" eb="2">
      <t>ショウケイ</t>
    </rPh>
    <phoneticPr fontId="2"/>
  </si>
  <si>
    <t>緑が丘営業所</t>
    <rPh sb="0" eb="1">
      <t>ミドリ</t>
    </rPh>
    <rPh sb="2" eb="3">
      <t>オカ</t>
    </rPh>
    <rPh sb="3" eb="6">
      <t>エイギョウショ</t>
    </rPh>
    <phoneticPr fontId="1"/>
  </si>
  <si>
    <t>4日</t>
    <rPh sb="1" eb="2">
      <t>ニチ</t>
    </rPh>
    <phoneticPr fontId="1"/>
  </si>
  <si>
    <t>19日</t>
    <rPh sb="2" eb="3">
      <t>ニチ</t>
    </rPh>
    <phoneticPr fontId="1"/>
  </si>
  <si>
    <t>1-1</t>
    <phoneticPr fontId="1"/>
  </si>
  <si>
    <t>1-2</t>
    <phoneticPr fontId="1"/>
  </si>
  <si>
    <t>1-3</t>
    <phoneticPr fontId="1"/>
  </si>
  <si>
    <t>1-4</t>
    <phoneticPr fontId="1"/>
  </si>
  <si>
    <t>2-1</t>
    <phoneticPr fontId="1"/>
  </si>
  <si>
    <t>2-2</t>
    <phoneticPr fontId="1"/>
  </si>
  <si>
    <t>-</t>
    <phoneticPr fontId="1"/>
  </si>
  <si>
    <t>(水道部)合計</t>
    <rPh sb="1" eb="4">
      <t>スイドウブ</t>
    </rPh>
    <rPh sb="5" eb="7">
      <t>ゴウケイ</t>
    </rPh>
    <phoneticPr fontId="1"/>
  </si>
  <si>
    <t>(交通部)合計</t>
    <rPh sb="1" eb="3">
      <t>コウツウ</t>
    </rPh>
    <rPh sb="3" eb="4">
      <t>ブ</t>
    </rPh>
    <rPh sb="5" eb="7">
      <t>ゴウケイ</t>
    </rPh>
    <phoneticPr fontId="1"/>
  </si>
  <si>
    <t>(全施設)合計</t>
    <rPh sb="1" eb="4">
      <t>ゼンシセツ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</si>
</sst>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0" borderId="1">
      <alignment horizontal="center"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2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28" borderId="30" applyNumberFormat="0" applyFon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3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30" borderId="3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32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2" fillId="0" borderId="0">
      <alignment vertical="center"/>
    </xf>
    <xf numFmtId="0" fontId="6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28" fillId="32" borderId="0" applyNumberFormat="0" applyBorder="0" applyAlignment="0" applyProtection="0">
      <alignment vertical="center"/>
    </xf>
  </cellStyleXfs>
  <cellXfs count="120">
    <xf numFmtId="0" fontId="0" fillId="0" borderId="0" xfId="0"/>
    <xf numFmtId="0" fontId="29" fillId="0" borderId="0" xfId="50" applyFont="1" applyFill="1">
      <alignment vertical="center"/>
    </xf>
    <xf numFmtId="0" fontId="30" fillId="0" borderId="0" xfId="50" applyFont="1" applyFill="1">
      <alignment vertical="center"/>
    </xf>
    <xf numFmtId="38" fontId="30" fillId="0" borderId="0" xfId="36" applyFont="1" applyFill="1">
      <alignment vertical="center"/>
    </xf>
    <xf numFmtId="0" fontId="30" fillId="0" borderId="2" xfId="50" applyFont="1" applyFill="1" applyBorder="1" applyAlignment="1">
      <alignment horizontal="center" vertical="center" shrinkToFit="1"/>
    </xf>
    <xf numFmtId="0" fontId="7" fillId="0" borderId="2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 wrapText="1"/>
    </xf>
    <xf numFmtId="38" fontId="30" fillId="0" borderId="2" xfId="36" applyFont="1" applyFill="1" applyBorder="1" applyAlignment="1">
      <alignment horizontal="center" vertical="center" wrapText="1"/>
    </xf>
    <xf numFmtId="0" fontId="30" fillId="0" borderId="2" xfId="50" applyFont="1" applyFill="1" applyBorder="1" applyAlignment="1">
      <alignment horizontal="center" vertical="center" wrapText="1"/>
    </xf>
    <xf numFmtId="0" fontId="30" fillId="0" borderId="2" xfId="50" applyFont="1" applyFill="1" applyBorder="1" applyAlignment="1">
      <alignment vertical="center" shrinkToFit="1"/>
    </xf>
    <xf numFmtId="49" fontId="8" fillId="0" borderId="2" xfId="55" quotePrefix="1" applyNumberFormat="1" applyFont="1" applyFill="1" applyBorder="1" applyAlignment="1">
      <alignment horizontal="center" vertical="center"/>
    </xf>
    <xf numFmtId="0" fontId="10" fillId="0" borderId="2" xfId="55" applyFont="1" applyBorder="1" applyAlignment="1">
      <alignment vertical="center" shrinkToFit="1"/>
    </xf>
    <xf numFmtId="38" fontId="10" fillId="0" borderId="2" xfId="35" applyFont="1" applyBorder="1" applyAlignment="1">
      <alignment vertical="center" shrinkToFit="1"/>
    </xf>
    <xf numFmtId="38" fontId="10" fillId="0" borderId="2" xfId="35" applyFont="1" applyBorder="1" applyAlignment="1">
      <alignment vertical="center" wrapText="1" shrinkToFit="1"/>
    </xf>
    <xf numFmtId="38" fontId="30" fillId="0" borderId="2" xfId="36" applyFont="1" applyFill="1" applyBorder="1">
      <alignment vertical="center"/>
    </xf>
    <xf numFmtId="38" fontId="30" fillId="0" borderId="2" xfId="50" applyNumberFormat="1" applyFont="1" applyFill="1" applyBorder="1">
      <alignment vertical="center"/>
    </xf>
    <xf numFmtId="49" fontId="8" fillId="0" borderId="2" xfId="55" applyNumberFormat="1" applyFont="1" applyFill="1" applyBorder="1" applyAlignment="1">
      <alignment horizontal="center" vertical="center"/>
    </xf>
    <xf numFmtId="0" fontId="30" fillId="0" borderId="2" xfId="54" applyFont="1" applyFill="1" applyBorder="1" applyAlignment="1">
      <alignment vertical="center" shrinkToFit="1"/>
    </xf>
    <xf numFmtId="0" fontId="10" fillId="0" borderId="2" xfId="55" applyFont="1" applyBorder="1" applyAlignment="1">
      <alignment horizontal="left" vertical="center" shrinkToFit="1"/>
    </xf>
    <xf numFmtId="0" fontId="30" fillId="0" borderId="3" xfId="50" applyFont="1" applyFill="1" applyBorder="1" applyAlignment="1">
      <alignment vertical="center"/>
    </xf>
    <xf numFmtId="0" fontId="30" fillId="0" borderId="4" xfId="50" applyFont="1" applyFill="1" applyBorder="1" applyAlignment="1">
      <alignment vertical="center"/>
    </xf>
    <xf numFmtId="38" fontId="30" fillId="0" borderId="2" xfId="50" applyNumberFormat="1" applyFont="1" applyFill="1" applyBorder="1" applyAlignment="1">
      <alignment vertical="center"/>
    </xf>
    <xf numFmtId="0" fontId="8" fillId="0" borderId="2" xfId="55" applyFont="1" applyFill="1" applyBorder="1" applyAlignment="1">
      <alignment horizontal="center" vertical="center" wrapText="1"/>
    </xf>
    <xf numFmtId="0" fontId="29" fillId="0" borderId="0" xfId="50" applyFont="1" applyFill="1" applyAlignment="1">
      <alignment horizontal="right" vertical="center"/>
    </xf>
    <xf numFmtId="0" fontId="30" fillId="0" borderId="2" xfId="50" applyFont="1" applyFill="1" applyBorder="1" applyAlignment="1">
      <alignment horizontal="center" vertical="center"/>
    </xf>
    <xf numFmtId="0" fontId="30" fillId="0" borderId="2" xfId="50" applyFont="1" applyFill="1" applyBorder="1">
      <alignment vertical="center"/>
    </xf>
    <xf numFmtId="0" fontId="30" fillId="0" borderId="5" xfId="50" applyFont="1" applyFill="1" applyBorder="1">
      <alignment vertical="center"/>
    </xf>
    <xf numFmtId="38" fontId="12" fillId="0" borderId="2" xfId="36" applyFont="1" applyFill="1" applyBorder="1">
      <alignment vertical="center"/>
    </xf>
    <xf numFmtId="38" fontId="12" fillId="0" borderId="5" xfId="36" applyFont="1" applyFill="1" applyBorder="1">
      <alignment vertical="center"/>
    </xf>
    <xf numFmtId="38" fontId="12" fillId="0" borderId="6" xfId="36" applyFont="1" applyFill="1" applyBorder="1">
      <alignment vertical="center"/>
    </xf>
    <xf numFmtId="38" fontId="12" fillId="0" borderId="7" xfId="36" applyFont="1" applyFill="1" applyBorder="1">
      <alignment vertical="center"/>
    </xf>
    <xf numFmtId="38" fontId="30" fillId="0" borderId="8" xfId="50" applyNumberFormat="1" applyFont="1" applyFill="1" applyBorder="1">
      <alignment vertical="center"/>
    </xf>
    <xf numFmtId="38" fontId="30" fillId="0" borderId="9" xfId="50" applyNumberFormat="1" applyFont="1" applyFill="1" applyBorder="1">
      <alignment vertical="center"/>
    </xf>
    <xf numFmtId="38" fontId="30" fillId="0" borderId="0" xfId="35" applyFont="1" applyFill="1" applyAlignment="1">
      <alignment vertical="center"/>
    </xf>
    <xf numFmtId="38" fontId="30" fillId="0" borderId="5" xfId="36" applyFont="1" applyFill="1" applyBorder="1" applyAlignment="1">
      <alignment horizontal="center" vertical="center" wrapText="1"/>
    </xf>
    <xf numFmtId="38" fontId="30" fillId="0" borderId="5" xfId="36" applyFont="1" applyFill="1" applyBorder="1">
      <alignment vertical="center"/>
    </xf>
    <xf numFmtId="0" fontId="30" fillId="0" borderId="4" xfId="50" applyFont="1" applyFill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left" vertical="center"/>
    </xf>
    <xf numFmtId="38" fontId="12" fillId="0" borderId="2" xfId="50" applyNumberFormat="1" applyFont="1" applyFill="1" applyBorder="1">
      <alignment vertical="center"/>
    </xf>
    <xf numFmtId="38" fontId="10" fillId="0" borderId="2" xfId="35" applyFont="1" applyBorder="1" applyAlignment="1">
      <alignment horizontal="center" vertical="center" wrapText="1" shrinkToFit="1"/>
    </xf>
    <xf numFmtId="38" fontId="12" fillId="0" borderId="2" xfId="50" applyNumberFormat="1" applyFont="1" applyFill="1" applyBorder="1" applyAlignment="1">
      <alignment vertical="center"/>
    </xf>
    <xf numFmtId="49" fontId="31" fillId="0" borderId="2" xfId="55" quotePrefix="1" applyNumberFormat="1" applyFont="1" applyFill="1" applyBorder="1" applyAlignment="1">
      <alignment horizontal="center" vertical="center"/>
    </xf>
    <xf numFmtId="49" fontId="31" fillId="0" borderId="2" xfId="55" applyNumberFormat="1" applyFont="1" applyFill="1" applyBorder="1" applyAlignment="1">
      <alignment horizontal="center" vertical="center"/>
    </xf>
    <xf numFmtId="38" fontId="32" fillId="0" borderId="2" xfId="35" applyFont="1" applyBorder="1" applyAlignment="1">
      <alignment vertical="center" shrinkToFit="1"/>
    </xf>
    <xf numFmtId="38" fontId="32" fillId="0" borderId="2" xfId="35" applyFont="1" applyBorder="1" applyAlignment="1">
      <alignment vertical="center" wrapText="1" shrinkToFit="1"/>
    </xf>
    <xf numFmtId="38" fontId="12" fillId="0" borderId="4" xfId="50" applyNumberFormat="1" applyFont="1" applyFill="1" applyBorder="1">
      <alignment vertical="center"/>
    </xf>
    <xf numFmtId="38" fontId="30" fillId="0" borderId="6" xfId="36" applyFont="1" applyFill="1" applyBorder="1" applyAlignment="1">
      <alignment horizontal="center" vertical="center" shrinkToFit="1"/>
    </xf>
    <xf numFmtId="38" fontId="30" fillId="0" borderId="10" xfId="36" applyFont="1" applyFill="1" applyBorder="1" applyAlignment="1">
      <alignment horizontal="center" vertical="center" shrinkToFit="1"/>
    </xf>
    <xf numFmtId="38" fontId="12" fillId="0" borderId="10" xfId="36" applyFont="1" applyFill="1" applyBorder="1">
      <alignment vertical="center"/>
    </xf>
    <xf numFmtId="38" fontId="30" fillId="0" borderId="11" xfId="36" applyFont="1" applyFill="1" applyBorder="1" applyAlignment="1">
      <alignment horizontal="center" vertical="center" shrinkToFit="1"/>
    </xf>
    <xf numFmtId="38" fontId="12" fillId="0" borderId="11" xfId="36" applyFont="1" applyFill="1" applyBorder="1">
      <alignment vertical="center"/>
    </xf>
    <xf numFmtId="38" fontId="32" fillId="0" borderId="2" xfId="35" applyFont="1" applyBorder="1" applyAlignment="1">
      <alignment horizontal="center" vertical="center" wrapText="1" shrinkToFit="1"/>
    </xf>
    <xf numFmtId="0" fontId="30" fillId="0" borderId="3" xfId="50" applyFont="1" applyFill="1" applyBorder="1" applyAlignment="1">
      <alignment horizontal="right" vertical="center"/>
    </xf>
    <xf numFmtId="10" fontId="30" fillId="0" borderId="0" xfId="29" applyNumberFormat="1" applyFont="1" applyFill="1">
      <alignment vertical="center"/>
    </xf>
    <xf numFmtId="38" fontId="12" fillId="0" borderId="12" xfId="36" applyFont="1" applyFill="1" applyBorder="1">
      <alignment vertical="center"/>
    </xf>
    <xf numFmtId="38" fontId="12" fillId="0" borderId="13" xfId="36" applyFont="1" applyFill="1" applyBorder="1" applyAlignment="1">
      <alignment horizontal="right" vertical="center"/>
    </xf>
    <xf numFmtId="38" fontId="12" fillId="0" borderId="13" xfId="36" applyFont="1" applyFill="1" applyBorder="1" applyAlignment="1">
      <alignment horizontal="center" vertical="center"/>
    </xf>
    <xf numFmtId="38" fontId="30" fillId="0" borderId="14" xfId="36" applyFont="1" applyFill="1" applyBorder="1" applyAlignment="1">
      <alignment horizontal="center" vertical="center" shrinkToFit="1"/>
    </xf>
    <xf numFmtId="38" fontId="12" fillId="0" borderId="14" xfId="36" applyFont="1" applyFill="1" applyBorder="1">
      <alignment vertical="center"/>
    </xf>
    <xf numFmtId="38" fontId="30" fillId="0" borderId="13" xfId="36" applyFont="1" applyFill="1" applyBorder="1" applyAlignment="1">
      <alignment horizontal="center" vertical="center" wrapText="1"/>
    </xf>
    <xf numFmtId="38" fontId="30" fillId="0" borderId="13" xfId="36" applyFont="1" applyFill="1" applyBorder="1" applyAlignment="1">
      <alignment horizontal="center" vertical="center"/>
    </xf>
    <xf numFmtId="38" fontId="12" fillId="33" borderId="15" xfId="36" applyFont="1" applyFill="1" applyBorder="1">
      <alignment vertical="center"/>
    </xf>
    <xf numFmtId="38" fontId="30" fillId="33" borderId="15" xfId="36" applyFont="1" applyFill="1" applyBorder="1" applyAlignment="1">
      <alignment horizontal="center" vertical="center"/>
    </xf>
    <xf numFmtId="38" fontId="12" fillId="33" borderId="16" xfId="50" applyNumberFormat="1" applyFont="1" applyFill="1" applyBorder="1">
      <alignment vertical="center"/>
    </xf>
    <xf numFmtId="38" fontId="12" fillId="0" borderId="13" xfId="36" applyFont="1" applyFill="1" applyBorder="1" applyAlignment="1">
      <alignment horizontal="right" vertical="center"/>
    </xf>
    <xf numFmtId="38" fontId="12" fillId="0" borderId="13" xfId="36" applyFont="1" applyFill="1" applyBorder="1" applyAlignment="1">
      <alignment horizontal="center" vertical="center"/>
    </xf>
    <xf numFmtId="38" fontId="12" fillId="0" borderId="17" xfId="50" applyNumberFormat="1" applyFont="1" applyFill="1" applyBorder="1">
      <alignment vertical="center"/>
    </xf>
    <xf numFmtId="0" fontId="30" fillId="0" borderId="18" xfId="50" applyFont="1" applyFill="1" applyBorder="1" applyAlignment="1">
      <alignment vertical="center"/>
    </xf>
    <xf numFmtId="38" fontId="12" fillId="0" borderId="19" xfId="36" applyFont="1" applyFill="1" applyBorder="1">
      <alignment vertical="center"/>
    </xf>
    <xf numFmtId="0" fontId="30" fillId="0" borderId="18" xfId="50" quotePrefix="1" applyFont="1" applyFill="1" applyBorder="1" applyAlignment="1">
      <alignment horizontal="right" vertical="center"/>
    </xf>
    <xf numFmtId="38" fontId="12" fillId="0" borderId="13" xfId="36" applyFont="1" applyFill="1" applyBorder="1">
      <alignment vertical="center"/>
    </xf>
    <xf numFmtId="0" fontId="30" fillId="0" borderId="13" xfId="50" applyFont="1" applyFill="1" applyBorder="1" applyAlignment="1">
      <alignment horizontal="right" vertical="center" shrinkToFit="1"/>
    </xf>
    <xf numFmtId="0" fontId="30" fillId="34" borderId="8" xfId="50" quotePrefix="1" applyFont="1" applyFill="1" applyBorder="1" applyAlignment="1">
      <alignment horizontal="right" vertical="center"/>
    </xf>
    <xf numFmtId="0" fontId="30" fillId="34" borderId="2" xfId="50" applyFont="1" applyFill="1" applyBorder="1" applyAlignment="1">
      <alignment horizontal="left" vertical="center" shrinkToFit="1"/>
    </xf>
    <xf numFmtId="38" fontId="12" fillId="34" borderId="2" xfId="36" applyFont="1" applyFill="1" applyBorder="1" applyAlignment="1">
      <alignment horizontal="right" vertical="center"/>
    </xf>
    <xf numFmtId="38" fontId="30" fillId="34" borderId="2" xfId="36" applyFont="1" applyFill="1" applyBorder="1" applyAlignment="1">
      <alignment horizontal="center" vertical="center"/>
    </xf>
    <xf numFmtId="38" fontId="12" fillId="34" borderId="2" xfId="36" applyFont="1" applyFill="1" applyBorder="1">
      <alignment vertical="center"/>
    </xf>
    <xf numFmtId="38" fontId="12" fillId="34" borderId="20" xfId="50" applyNumberFormat="1" applyFont="1" applyFill="1" applyBorder="1">
      <alignment vertical="center"/>
    </xf>
    <xf numFmtId="0" fontId="30" fillId="35" borderId="21" xfId="50" quotePrefix="1" applyFont="1" applyFill="1" applyBorder="1" applyAlignment="1">
      <alignment horizontal="right" vertical="center"/>
    </xf>
    <xf numFmtId="0" fontId="30" fillId="35" borderId="10" xfId="50" applyFont="1" applyFill="1" applyBorder="1" applyAlignment="1">
      <alignment horizontal="left" vertical="center" shrinkToFit="1"/>
    </xf>
    <xf numFmtId="38" fontId="12" fillId="35" borderId="10" xfId="36" applyFont="1" applyFill="1" applyBorder="1" applyAlignment="1">
      <alignment horizontal="right" vertical="center"/>
    </xf>
    <xf numFmtId="38" fontId="30" fillId="35" borderId="10" xfId="36" applyFont="1" applyFill="1" applyBorder="1" applyAlignment="1">
      <alignment horizontal="center" vertical="center"/>
    </xf>
    <xf numFmtId="38" fontId="12" fillId="35" borderId="10" xfId="36" applyFont="1" applyFill="1" applyBorder="1">
      <alignment vertical="center"/>
    </xf>
    <xf numFmtId="38" fontId="12" fillId="35" borderId="22" xfId="50" applyNumberFormat="1" applyFont="1" applyFill="1" applyBorder="1">
      <alignment vertical="center"/>
    </xf>
    <xf numFmtId="0" fontId="30" fillId="35" borderId="8" xfId="50" quotePrefix="1" applyFont="1" applyFill="1" applyBorder="1" applyAlignment="1">
      <alignment horizontal="right" vertical="center"/>
    </xf>
    <xf numFmtId="0" fontId="30" fillId="35" borderId="2" xfId="50" applyFont="1" applyFill="1" applyBorder="1" applyAlignment="1">
      <alignment horizontal="left" vertical="center" shrinkToFit="1"/>
    </xf>
    <xf numFmtId="38" fontId="12" fillId="35" borderId="2" xfId="36" applyFont="1" applyFill="1" applyBorder="1" applyAlignment="1">
      <alignment horizontal="right" vertical="center"/>
    </xf>
    <xf numFmtId="38" fontId="30" fillId="35" borderId="2" xfId="36" applyFont="1" applyFill="1" applyBorder="1" applyAlignment="1">
      <alignment horizontal="center" vertical="center"/>
    </xf>
    <xf numFmtId="38" fontId="12" fillId="35" borderId="2" xfId="36" applyFont="1" applyFill="1" applyBorder="1">
      <alignment vertical="center"/>
    </xf>
    <xf numFmtId="38" fontId="12" fillId="35" borderId="20" xfId="50" applyNumberFormat="1" applyFont="1" applyFill="1" applyBorder="1">
      <alignment vertical="center"/>
    </xf>
    <xf numFmtId="38" fontId="10" fillId="0" borderId="6" xfId="35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shrinkToFit="1"/>
    </xf>
    <xf numFmtId="0" fontId="29" fillId="0" borderId="28" xfId="50" applyFont="1" applyFill="1" applyBorder="1" applyAlignment="1">
      <alignment horizontal="left" vertical="center"/>
    </xf>
    <xf numFmtId="0" fontId="30" fillId="0" borderId="23" xfId="50" applyFont="1" applyFill="1" applyBorder="1" applyAlignment="1">
      <alignment horizontal="center" vertical="center" shrinkToFit="1"/>
    </xf>
    <xf numFmtId="0" fontId="30" fillId="0" borderId="13" xfId="50" applyFont="1" applyFill="1" applyBorder="1" applyAlignment="1">
      <alignment horizontal="center" vertical="center" shrinkToFit="1"/>
    </xf>
    <xf numFmtId="0" fontId="30" fillId="0" borderId="2" xfId="54" applyFont="1" applyFill="1" applyBorder="1" applyAlignment="1">
      <alignment horizontal="left" vertical="center" shrinkToFit="1"/>
    </xf>
    <xf numFmtId="38" fontId="12" fillId="0" borderId="2" xfId="36" applyFont="1" applyFill="1" applyBorder="1" applyAlignment="1">
      <alignment horizontal="right" vertical="center"/>
    </xf>
    <xf numFmtId="0" fontId="30" fillId="0" borderId="8" xfId="50" quotePrefix="1" applyFont="1" applyFill="1" applyBorder="1" applyAlignment="1">
      <alignment horizontal="right" vertical="center"/>
    </xf>
    <xf numFmtId="0" fontId="30" fillId="0" borderId="8" xfId="50" applyFont="1" applyFill="1" applyBorder="1" applyAlignment="1">
      <alignment horizontal="right" vertical="center"/>
    </xf>
    <xf numFmtId="0" fontId="30" fillId="0" borderId="24" xfId="50" applyFont="1" applyFill="1" applyBorder="1" applyAlignment="1">
      <alignment horizontal="center" vertical="center" wrapText="1"/>
    </xf>
    <xf numFmtId="0" fontId="30" fillId="0" borderId="17" xfId="50" applyFont="1" applyFill="1" applyBorder="1" applyAlignment="1">
      <alignment horizontal="center" vertical="center" wrapText="1"/>
    </xf>
    <xf numFmtId="0" fontId="29" fillId="0" borderId="0" xfId="50" applyFont="1" applyFill="1" applyBorder="1" applyAlignment="1">
      <alignment horizontal="left" vertical="center"/>
    </xf>
    <xf numFmtId="38" fontId="12" fillId="0" borderId="10" xfId="36" applyFont="1" applyFill="1" applyBorder="1" applyAlignment="1">
      <alignment horizontal="right" vertical="center"/>
    </xf>
    <xf numFmtId="38" fontId="30" fillId="0" borderId="23" xfId="36" applyFont="1" applyFill="1" applyBorder="1" applyAlignment="1">
      <alignment horizontal="center" vertical="center" wrapText="1"/>
    </xf>
    <xf numFmtId="38" fontId="30" fillId="0" borderId="13" xfId="36" applyFont="1" applyFill="1" applyBorder="1" applyAlignment="1">
      <alignment horizontal="center" vertical="center" wrapText="1"/>
    </xf>
    <xf numFmtId="38" fontId="30" fillId="0" borderId="23" xfId="36" applyFont="1" applyFill="1" applyBorder="1" applyAlignment="1">
      <alignment horizontal="center" vertical="center"/>
    </xf>
    <xf numFmtId="0" fontId="30" fillId="0" borderId="21" xfId="50" quotePrefix="1" applyFont="1" applyFill="1" applyBorder="1" applyAlignment="1">
      <alignment horizontal="right" vertical="center"/>
    </xf>
    <xf numFmtId="0" fontId="30" fillId="0" borderId="25" xfId="50" applyFont="1" applyFill="1" applyBorder="1" applyAlignment="1">
      <alignment horizontal="center" vertical="center"/>
    </xf>
    <xf numFmtId="0" fontId="30" fillId="0" borderId="18" xfId="50" applyFont="1" applyFill="1" applyBorder="1" applyAlignment="1">
      <alignment horizontal="center" vertical="center"/>
    </xf>
    <xf numFmtId="38" fontId="12" fillId="0" borderId="22" xfId="50" applyNumberFormat="1" applyFont="1" applyFill="1" applyBorder="1" applyAlignment="1">
      <alignment horizontal="right" vertical="center"/>
    </xf>
    <xf numFmtId="38" fontId="12" fillId="0" borderId="20" xfId="50" applyNumberFormat="1" applyFont="1" applyFill="1" applyBorder="1" applyAlignment="1">
      <alignment horizontal="right" vertical="center"/>
    </xf>
    <xf numFmtId="0" fontId="30" fillId="0" borderId="2" xfId="50" applyFont="1" applyFill="1" applyBorder="1" applyAlignment="1">
      <alignment horizontal="left" vertical="center" shrinkToFit="1"/>
    </xf>
    <xf numFmtId="0" fontId="30" fillId="0" borderId="10" xfId="50" applyFont="1" applyFill="1" applyBorder="1" applyAlignment="1">
      <alignment horizontal="left" vertical="center" shrinkToFit="1"/>
    </xf>
    <xf numFmtId="0" fontId="30" fillId="33" borderId="26" xfId="50" applyFont="1" applyFill="1" applyBorder="1" applyAlignment="1">
      <alignment horizontal="right" vertical="center"/>
    </xf>
    <xf numFmtId="0" fontId="30" fillId="33" borderId="27" xfId="50" applyFont="1" applyFill="1" applyBorder="1" applyAlignment="1">
      <alignment horizontal="right" vertical="center"/>
    </xf>
    <xf numFmtId="0" fontId="30" fillId="0" borderId="2" xfId="54" applyFont="1" applyFill="1" applyBorder="1" applyAlignment="1">
      <alignment horizontal="right" vertical="center" shrinkToFit="1"/>
    </xf>
    <xf numFmtId="38" fontId="12" fillId="0" borderId="2" xfId="36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</cellXfs>
  <cellStyles count="5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スタイル 1" xfId="25"/>
    <cellStyle name="タイトル 2" xfId="26"/>
    <cellStyle name="チェック セル 2" xfId="27"/>
    <cellStyle name="どちらでもない 2" xfId="28"/>
    <cellStyle name="パーセント" xfId="29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35" builtinId="6"/>
    <cellStyle name="桁区切り 2" xfId="36"/>
    <cellStyle name="桁区切り 3" xfId="37"/>
    <cellStyle name="桁区切り 4" xfId="38"/>
    <cellStyle name="桁区切り 5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2 2" xfId="49"/>
    <cellStyle name="標準 3" xfId="50"/>
    <cellStyle name="標準 4" xfId="51"/>
    <cellStyle name="標準 5" xfId="52"/>
    <cellStyle name="標準 6" xfId="53"/>
    <cellStyle name="標準 7" xfId="54"/>
    <cellStyle name="標準 8" xfId="55"/>
    <cellStyle name="良い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0"/>
  <sheetViews>
    <sheetView showGridLines="0" tabSelected="1" zoomScaleNormal="100" zoomScaleSheetLayoutView="80" workbookViewId="0">
      <selection activeCell="B1" sqref="B1"/>
    </sheetView>
  </sheetViews>
  <sheetFormatPr defaultRowHeight="13.5"/>
  <cols>
    <col min="1" max="1" width="1.5" style="2" customWidth="1"/>
    <col min="2" max="2" width="3.5" style="2" bestFit="1" customWidth="1"/>
    <col min="3" max="3" width="13.875" style="2" bestFit="1" customWidth="1"/>
    <col min="4" max="4" width="25" style="2" bestFit="1" customWidth="1"/>
    <col min="5" max="5" width="26.125" style="3" bestFit="1" customWidth="1"/>
    <col min="6" max="6" width="7.5" style="3" bestFit="1" customWidth="1"/>
    <col min="7" max="7" width="9" style="3" customWidth="1"/>
    <col min="8" max="8" width="8.5" style="3" bestFit="1" customWidth="1"/>
    <col min="9" max="10" width="7.5" style="3" bestFit="1" customWidth="1"/>
    <col min="11" max="11" width="9" style="3" customWidth="1"/>
    <col min="12" max="12" width="7.5" style="3" bestFit="1" customWidth="1"/>
    <col min="13" max="13" width="9.5" style="3" bestFit="1" customWidth="1"/>
    <col min="14" max="14" width="11.5" style="2" bestFit="1" customWidth="1"/>
    <col min="15" max="15" width="1.5" style="2" customWidth="1"/>
    <col min="16" max="16384" width="9" style="2"/>
  </cols>
  <sheetData>
    <row r="2" spans="2:14" ht="21.75" customHeight="1">
      <c r="B2" s="94" t="s">
        <v>283</v>
      </c>
      <c r="C2" s="94"/>
      <c r="N2" s="24"/>
    </row>
    <row r="3" spans="2:14" ht="42">
      <c r="B3" s="25" t="s">
        <v>291</v>
      </c>
      <c r="C3" s="4" t="s">
        <v>0</v>
      </c>
      <c r="D3" s="5" t="s">
        <v>290</v>
      </c>
      <c r="E3" s="6" t="s">
        <v>104</v>
      </c>
      <c r="F3" s="7" t="s">
        <v>284</v>
      </c>
      <c r="G3" s="7" t="s">
        <v>287</v>
      </c>
      <c r="H3" s="23" t="s">
        <v>289</v>
      </c>
      <c r="I3" s="23" t="s">
        <v>331</v>
      </c>
      <c r="J3" s="23" t="s">
        <v>322</v>
      </c>
      <c r="K3" s="7" t="s">
        <v>285</v>
      </c>
      <c r="L3" s="23" t="s">
        <v>324</v>
      </c>
      <c r="M3" s="8" t="s">
        <v>1</v>
      </c>
      <c r="N3" s="9" t="s">
        <v>308</v>
      </c>
    </row>
    <row r="4" spans="2:14" ht="20.25">
      <c r="B4" s="26">
        <v>1</v>
      </c>
      <c r="C4" s="10" t="s">
        <v>299</v>
      </c>
      <c r="D4" s="43" t="s">
        <v>326</v>
      </c>
      <c r="E4" s="12" t="s">
        <v>304</v>
      </c>
      <c r="F4" s="45">
        <v>6000</v>
      </c>
      <c r="G4" s="92" t="s">
        <v>288</v>
      </c>
      <c r="H4" s="53" t="s">
        <v>325</v>
      </c>
      <c r="I4" s="41" t="s">
        <v>323</v>
      </c>
      <c r="J4" s="41" t="s">
        <v>323</v>
      </c>
      <c r="K4" s="46">
        <v>0</v>
      </c>
      <c r="L4" s="41" t="s">
        <v>323</v>
      </c>
      <c r="M4" s="28">
        <f>月別予定使用量!C4</f>
        <v>970</v>
      </c>
      <c r="N4" s="47">
        <f>月別予定使用量!R4</f>
        <v>4852441</v>
      </c>
    </row>
    <row r="5" spans="2:14" ht="20.25" customHeight="1">
      <c r="B5" s="26">
        <v>2</v>
      </c>
      <c r="C5" s="10" t="s">
        <v>300</v>
      </c>
      <c r="D5" s="43" t="s">
        <v>327</v>
      </c>
      <c r="E5" s="12" t="s">
        <v>305</v>
      </c>
      <c r="F5" s="45">
        <v>6000</v>
      </c>
      <c r="G5" s="93"/>
      <c r="H5" s="53">
        <v>1</v>
      </c>
      <c r="I5" s="41" t="s">
        <v>323</v>
      </c>
      <c r="J5" s="41" t="s">
        <v>323</v>
      </c>
      <c r="K5" s="46">
        <v>0</v>
      </c>
      <c r="L5" s="41" t="s">
        <v>323</v>
      </c>
      <c r="M5" s="28">
        <f>月別予定使用量!C7</f>
        <v>630</v>
      </c>
      <c r="N5" s="47">
        <f>月別予定使用量!R7</f>
        <v>2439663</v>
      </c>
    </row>
    <row r="6" spans="2:14" ht="20.25" customHeight="1">
      <c r="B6" s="26">
        <v>3</v>
      </c>
      <c r="C6" s="18" t="s">
        <v>301</v>
      </c>
      <c r="D6" s="43" t="s">
        <v>302</v>
      </c>
      <c r="E6" s="12" t="s">
        <v>306</v>
      </c>
      <c r="F6" s="45">
        <v>6000</v>
      </c>
      <c r="G6" s="93"/>
      <c r="H6" s="53">
        <v>1</v>
      </c>
      <c r="I6" s="41" t="s">
        <v>323</v>
      </c>
      <c r="J6" s="41" t="s">
        <v>323</v>
      </c>
      <c r="K6" s="46">
        <v>0</v>
      </c>
      <c r="L6" s="41" t="s">
        <v>323</v>
      </c>
      <c r="M6" s="28">
        <f>月別予定使用量!C10</f>
        <v>240</v>
      </c>
      <c r="N6" s="47">
        <f>月別予定使用量!R10</f>
        <v>1030565</v>
      </c>
    </row>
    <row r="7" spans="2:14" ht="20.25" customHeight="1">
      <c r="B7" s="26">
        <v>4</v>
      </c>
      <c r="C7" s="10" t="s">
        <v>346</v>
      </c>
      <c r="D7" s="44" t="s">
        <v>303</v>
      </c>
      <c r="E7" s="12" t="s">
        <v>307</v>
      </c>
      <c r="F7" s="45">
        <v>6000</v>
      </c>
      <c r="G7" s="93"/>
      <c r="H7" s="53">
        <v>1</v>
      </c>
      <c r="I7" s="41" t="s">
        <v>323</v>
      </c>
      <c r="J7" s="41" t="s">
        <v>323</v>
      </c>
      <c r="K7" s="46">
        <v>0</v>
      </c>
      <c r="L7" s="41" t="s">
        <v>323</v>
      </c>
      <c r="M7" s="28">
        <f>月別予定使用量!C16</f>
        <v>162</v>
      </c>
      <c r="N7" s="47">
        <f>月別予定使用量!R16</f>
        <v>206114</v>
      </c>
    </row>
    <row r="8" spans="2:14" ht="20.25" customHeight="1">
      <c r="B8" s="26">
        <v>5</v>
      </c>
      <c r="C8" s="10" t="s">
        <v>352</v>
      </c>
      <c r="D8" s="44" t="s">
        <v>347</v>
      </c>
      <c r="E8" s="12" t="s">
        <v>349</v>
      </c>
      <c r="F8" s="45">
        <v>6000</v>
      </c>
      <c r="G8" s="93"/>
      <c r="H8" s="53">
        <v>1</v>
      </c>
      <c r="I8" s="41" t="s">
        <v>323</v>
      </c>
      <c r="J8" s="41" t="s">
        <v>323</v>
      </c>
      <c r="K8" s="46">
        <v>0</v>
      </c>
      <c r="L8" s="41" t="s">
        <v>323</v>
      </c>
      <c r="M8" s="28">
        <f>月別予定使用量!C18</f>
        <v>41</v>
      </c>
      <c r="N8" s="47">
        <f>月別予定使用量!R18</f>
        <v>170580</v>
      </c>
    </row>
    <row r="9" spans="2:14" ht="20.25" customHeight="1">
      <c r="B9" s="26">
        <v>6</v>
      </c>
      <c r="C9" s="10" t="s">
        <v>354</v>
      </c>
      <c r="D9" s="44" t="s">
        <v>348</v>
      </c>
      <c r="E9" s="12" t="s">
        <v>350</v>
      </c>
      <c r="F9" s="45">
        <v>6000</v>
      </c>
      <c r="G9" s="93"/>
      <c r="H9" s="53">
        <v>1</v>
      </c>
      <c r="I9" s="41" t="s">
        <v>323</v>
      </c>
      <c r="J9" s="41" t="s">
        <v>323</v>
      </c>
      <c r="K9" s="46">
        <v>0</v>
      </c>
      <c r="L9" s="41" t="s">
        <v>323</v>
      </c>
      <c r="M9" s="28">
        <f>月別予定使用量!C19</f>
        <v>41</v>
      </c>
      <c r="N9" s="47">
        <f>月別予定使用量!R19</f>
        <v>155805</v>
      </c>
    </row>
    <row r="10" spans="2:14" ht="13.7" customHeight="1">
      <c r="B10" s="27"/>
      <c r="C10" s="20"/>
      <c r="D10" s="20"/>
      <c r="E10" s="20"/>
      <c r="F10" s="20"/>
      <c r="G10" s="20"/>
      <c r="H10" s="20"/>
      <c r="I10" s="20"/>
      <c r="J10" s="20"/>
      <c r="K10" s="54"/>
      <c r="L10" s="37" t="s">
        <v>319</v>
      </c>
      <c r="M10" s="42">
        <f>SUM(M4:M9)</f>
        <v>2084</v>
      </c>
      <c r="N10" s="40">
        <f>SUM(N4:N9)</f>
        <v>8855168</v>
      </c>
    </row>
  </sheetData>
  <mergeCells count="2">
    <mergeCell ref="G4:G9"/>
    <mergeCell ref="B2:C2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zoomScaleNormal="100" zoomScaleSheetLayoutView="8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6" sqref="V16"/>
    </sheetView>
  </sheetViews>
  <sheetFormatPr defaultRowHeight="13.5"/>
  <cols>
    <col min="1" max="1" width="4.25" style="2" customWidth="1"/>
    <col min="2" max="2" width="15" style="2" bestFit="1" customWidth="1"/>
    <col min="3" max="4" width="8.25" style="3" customWidth="1"/>
    <col min="5" max="5" width="5.5" style="3" customWidth="1"/>
    <col min="6" max="7" width="7.875" style="3" bestFit="1" customWidth="1"/>
    <col min="8" max="8" width="9.25" style="3" bestFit="1" customWidth="1"/>
    <col min="9" max="15" width="7.875" style="3" bestFit="1" customWidth="1"/>
    <col min="16" max="17" width="7.875" style="2" bestFit="1" customWidth="1"/>
    <col min="18" max="18" width="11.5" style="2" bestFit="1" customWidth="1"/>
    <col min="19" max="16384" width="9" style="2"/>
  </cols>
  <sheetData>
    <row r="1" spans="1:21" ht="21.75" customHeight="1" thickBot="1">
      <c r="A1" s="103" t="s">
        <v>318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21">
      <c r="A2" s="109" t="s">
        <v>291</v>
      </c>
      <c r="B2" s="95" t="s">
        <v>0</v>
      </c>
      <c r="C2" s="105" t="s">
        <v>317</v>
      </c>
      <c r="D2" s="105" t="s">
        <v>311</v>
      </c>
      <c r="E2" s="105" t="s">
        <v>312</v>
      </c>
      <c r="F2" s="107" t="s">
        <v>333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1" t="s">
        <v>308</v>
      </c>
    </row>
    <row r="3" spans="1:21" ht="27.75" thickBot="1">
      <c r="A3" s="110"/>
      <c r="B3" s="96"/>
      <c r="C3" s="106"/>
      <c r="D3" s="106"/>
      <c r="E3" s="106"/>
      <c r="F3" s="61" t="s">
        <v>334</v>
      </c>
      <c r="G3" s="61" t="s">
        <v>335</v>
      </c>
      <c r="H3" s="61" t="s">
        <v>336</v>
      </c>
      <c r="I3" s="61" t="s">
        <v>337</v>
      </c>
      <c r="J3" s="61" t="s">
        <v>338</v>
      </c>
      <c r="K3" s="61" t="s">
        <v>339</v>
      </c>
      <c r="L3" s="61" t="s">
        <v>340</v>
      </c>
      <c r="M3" s="61" t="s">
        <v>341</v>
      </c>
      <c r="N3" s="61" t="s">
        <v>342</v>
      </c>
      <c r="O3" s="61" t="s">
        <v>343</v>
      </c>
      <c r="P3" s="61" t="s">
        <v>344</v>
      </c>
      <c r="Q3" s="61" t="s">
        <v>345</v>
      </c>
      <c r="R3" s="102"/>
    </row>
    <row r="4" spans="1:21" ht="13.7" customHeight="1">
      <c r="A4" s="108" t="s">
        <v>357</v>
      </c>
      <c r="B4" s="114" t="s">
        <v>299</v>
      </c>
      <c r="C4" s="104">
        <v>970</v>
      </c>
      <c r="D4" s="104" t="s">
        <v>309</v>
      </c>
      <c r="E4" s="59" t="s">
        <v>313</v>
      </c>
      <c r="F4" s="60">
        <v>216533</v>
      </c>
      <c r="G4" s="60">
        <v>166190</v>
      </c>
      <c r="H4" s="60">
        <v>209555</v>
      </c>
      <c r="I4" s="60">
        <v>188386</v>
      </c>
      <c r="J4" s="60">
        <v>182204</v>
      </c>
      <c r="K4" s="60">
        <v>205316</v>
      </c>
      <c r="L4" s="60">
        <v>202887</v>
      </c>
      <c r="M4" s="60">
        <v>186823</v>
      </c>
      <c r="N4" s="60">
        <v>218487</v>
      </c>
      <c r="O4" s="60">
        <v>130034</v>
      </c>
      <c r="P4" s="60">
        <v>119757</v>
      </c>
      <c r="Q4" s="60">
        <v>110775</v>
      </c>
      <c r="R4" s="111">
        <f>SUM(F4:Q6)</f>
        <v>4852441</v>
      </c>
    </row>
    <row r="5" spans="1:21" ht="13.7" customHeight="1">
      <c r="A5" s="100"/>
      <c r="B5" s="113"/>
      <c r="C5" s="98"/>
      <c r="D5" s="98"/>
      <c r="E5" s="51" t="s">
        <v>314</v>
      </c>
      <c r="F5" s="52">
        <v>197776</v>
      </c>
      <c r="G5" s="52">
        <v>185610</v>
      </c>
      <c r="H5" s="52">
        <v>202319</v>
      </c>
      <c r="I5" s="52">
        <v>213293</v>
      </c>
      <c r="J5" s="52">
        <v>185667</v>
      </c>
      <c r="K5" s="52">
        <v>202488</v>
      </c>
      <c r="L5" s="52">
        <v>202334</v>
      </c>
      <c r="M5" s="52">
        <v>232369</v>
      </c>
      <c r="N5" s="52">
        <v>200720</v>
      </c>
      <c r="O5" s="52">
        <v>208017</v>
      </c>
      <c r="P5" s="52">
        <v>209386</v>
      </c>
      <c r="Q5" s="52">
        <v>194180</v>
      </c>
      <c r="R5" s="112"/>
      <c r="U5" s="55"/>
    </row>
    <row r="6" spans="1:21" ht="13.7" customHeight="1">
      <c r="A6" s="100"/>
      <c r="B6" s="113"/>
      <c r="C6" s="98"/>
      <c r="D6" s="98"/>
      <c r="E6" s="49" t="s">
        <v>315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102261</v>
      </c>
      <c r="P6" s="50">
        <v>94680</v>
      </c>
      <c r="Q6" s="50">
        <v>84394</v>
      </c>
      <c r="R6" s="112"/>
    </row>
    <row r="7" spans="1:21" ht="13.7" customHeight="1">
      <c r="A7" s="99" t="s">
        <v>358</v>
      </c>
      <c r="B7" s="113" t="s">
        <v>300</v>
      </c>
      <c r="C7" s="98">
        <v>630</v>
      </c>
      <c r="D7" s="98" t="s">
        <v>309</v>
      </c>
      <c r="E7" s="48" t="s">
        <v>313</v>
      </c>
      <c r="F7" s="30">
        <v>90812</v>
      </c>
      <c r="G7" s="30">
        <v>83823</v>
      </c>
      <c r="H7" s="30">
        <v>88621</v>
      </c>
      <c r="I7" s="30">
        <v>76814</v>
      </c>
      <c r="J7" s="30">
        <v>73217</v>
      </c>
      <c r="K7" s="30">
        <v>77912</v>
      </c>
      <c r="L7" s="30">
        <v>78087</v>
      </c>
      <c r="M7" s="30">
        <v>71090</v>
      </c>
      <c r="N7" s="30">
        <v>87567</v>
      </c>
      <c r="O7" s="30">
        <v>54835</v>
      </c>
      <c r="P7" s="30">
        <v>53874</v>
      </c>
      <c r="Q7" s="30">
        <v>48747</v>
      </c>
      <c r="R7" s="112">
        <f>SUM(F7:Q9)</f>
        <v>2439663</v>
      </c>
    </row>
    <row r="8" spans="1:21" ht="13.7" customHeight="1">
      <c r="A8" s="100"/>
      <c r="B8" s="113"/>
      <c r="C8" s="98"/>
      <c r="D8" s="98"/>
      <c r="E8" s="51" t="s">
        <v>314</v>
      </c>
      <c r="F8" s="52">
        <v>115240</v>
      </c>
      <c r="G8" s="52">
        <v>118794</v>
      </c>
      <c r="H8" s="52">
        <v>120623</v>
      </c>
      <c r="I8" s="52">
        <v>131536</v>
      </c>
      <c r="J8" s="52">
        <v>110340</v>
      </c>
      <c r="K8" s="52">
        <v>120821</v>
      </c>
      <c r="L8" s="52">
        <v>119146</v>
      </c>
      <c r="M8" s="52">
        <v>130328</v>
      </c>
      <c r="N8" s="52">
        <v>113754</v>
      </c>
      <c r="O8" s="52">
        <v>123091</v>
      </c>
      <c r="P8" s="52">
        <v>122911</v>
      </c>
      <c r="Q8" s="52">
        <v>118863</v>
      </c>
      <c r="R8" s="112"/>
      <c r="U8" s="55"/>
    </row>
    <row r="9" spans="1:21" ht="13.7" customHeight="1">
      <c r="A9" s="100"/>
      <c r="B9" s="113"/>
      <c r="C9" s="98"/>
      <c r="D9" s="98"/>
      <c r="E9" s="49" t="s">
        <v>315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38932</v>
      </c>
      <c r="P9" s="50">
        <v>35107</v>
      </c>
      <c r="Q9" s="50">
        <v>34778</v>
      </c>
      <c r="R9" s="112"/>
    </row>
    <row r="10" spans="1:21" ht="13.7" customHeight="1">
      <c r="A10" s="99" t="s">
        <v>359</v>
      </c>
      <c r="B10" s="97" t="s">
        <v>301</v>
      </c>
      <c r="C10" s="98">
        <v>240</v>
      </c>
      <c r="D10" s="98" t="s">
        <v>310</v>
      </c>
      <c r="E10" s="48" t="s">
        <v>313</v>
      </c>
      <c r="F10" s="30">
        <v>27857</v>
      </c>
      <c r="G10" s="30">
        <v>30736</v>
      </c>
      <c r="H10" s="30">
        <v>22932</v>
      </c>
      <c r="I10" s="30">
        <v>27411</v>
      </c>
      <c r="J10" s="30">
        <v>24802</v>
      </c>
      <c r="K10" s="30">
        <v>28002</v>
      </c>
      <c r="L10" s="30">
        <v>24293</v>
      </c>
      <c r="M10" s="30">
        <v>33841</v>
      </c>
      <c r="N10" s="30">
        <v>9402</v>
      </c>
      <c r="O10" s="30">
        <v>1927</v>
      </c>
      <c r="P10" s="30">
        <v>1803</v>
      </c>
      <c r="Q10" s="30">
        <v>24972</v>
      </c>
      <c r="R10" s="112">
        <f>SUM(F10:Q12)</f>
        <v>1030565</v>
      </c>
    </row>
    <row r="11" spans="1:21" ht="13.7" customHeight="1">
      <c r="A11" s="100"/>
      <c r="B11" s="97"/>
      <c r="C11" s="98"/>
      <c r="D11" s="98"/>
      <c r="E11" s="51" t="s">
        <v>314</v>
      </c>
      <c r="F11" s="52">
        <v>59536</v>
      </c>
      <c r="G11" s="52">
        <v>54670</v>
      </c>
      <c r="H11" s="52">
        <v>64521</v>
      </c>
      <c r="I11" s="52">
        <v>59463</v>
      </c>
      <c r="J11" s="52">
        <v>51482</v>
      </c>
      <c r="K11" s="52">
        <v>56138</v>
      </c>
      <c r="L11" s="52">
        <v>58593</v>
      </c>
      <c r="M11" s="52">
        <v>53735</v>
      </c>
      <c r="N11" s="52">
        <v>53258</v>
      </c>
      <c r="O11" s="52">
        <v>53982</v>
      </c>
      <c r="P11" s="52">
        <v>56360</v>
      </c>
      <c r="Q11" s="52">
        <v>51243</v>
      </c>
      <c r="R11" s="112"/>
      <c r="U11" s="55"/>
    </row>
    <row r="12" spans="1:21" ht="13.7" customHeight="1">
      <c r="A12" s="100"/>
      <c r="B12" s="97"/>
      <c r="C12" s="98"/>
      <c r="D12" s="98"/>
      <c r="E12" s="49" t="s">
        <v>315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26048</v>
      </c>
      <c r="O12" s="50">
        <v>35340</v>
      </c>
      <c r="P12" s="50">
        <v>30682</v>
      </c>
      <c r="Q12" s="50">
        <v>7536</v>
      </c>
      <c r="R12" s="112"/>
    </row>
    <row r="13" spans="1:21" ht="13.7" customHeight="1">
      <c r="A13" s="100"/>
      <c r="B13" s="117" t="s">
        <v>353</v>
      </c>
      <c r="C13" s="98">
        <f>SUM(C4:C12)</f>
        <v>1840</v>
      </c>
      <c r="D13" s="118" t="s">
        <v>316</v>
      </c>
      <c r="E13" s="48" t="s">
        <v>313</v>
      </c>
      <c r="F13" s="56">
        <f>F4+F7+F10</f>
        <v>335202</v>
      </c>
      <c r="G13" s="56">
        <f t="shared" ref="G13:Q13" si="0">G4+G7+G10</f>
        <v>280749</v>
      </c>
      <c r="H13" s="56">
        <f t="shared" si="0"/>
        <v>321108</v>
      </c>
      <c r="I13" s="56">
        <f t="shared" si="0"/>
        <v>292611</v>
      </c>
      <c r="J13" s="56">
        <f t="shared" si="0"/>
        <v>280223</v>
      </c>
      <c r="K13" s="56">
        <f t="shared" si="0"/>
        <v>311230</v>
      </c>
      <c r="L13" s="56">
        <f t="shared" si="0"/>
        <v>305267</v>
      </c>
      <c r="M13" s="56">
        <f t="shared" si="0"/>
        <v>291754</v>
      </c>
      <c r="N13" s="56">
        <f t="shared" si="0"/>
        <v>315456</v>
      </c>
      <c r="O13" s="56">
        <f t="shared" si="0"/>
        <v>186796</v>
      </c>
      <c r="P13" s="56">
        <f t="shared" si="0"/>
        <v>175434</v>
      </c>
      <c r="Q13" s="56">
        <f t="shared" si="0"/>
        <v>184494</v>
      </c>
      <c r="R13" s="112">
        <f>SUM(F13:Q15)</f>
        <v>8322669</v>
      </c>
    </row>
    <row r="14" spans="1:21" ht="13.7" customHeight="1">
      <c r="A14" s="100"/>
      <c r="B14" s="117"/>
      <c r="C14" s="98"/>
      <c r="D14" s="118"/>
      <c r="E14" s="51" t="s">
        <v>314</v>
      </c>
      <c r="F14" s="52">
        <f t="shared" ref="F14:Q15" si="1">F5+F8+F11</f>
        <v>372552</v>
      </c>
      <c r="G14" s="52">
        <f t="shared" si="1"/>
        <v>359074</v>
      </c>
      <c r="H14" s="52">
        <f t="shared" si="1"/>
        <v>387463</v>
      </c>
      <c r="I14" s="52">
        <f t="shared" si="1"/>
        <v>404292</v>
      </c>
      <c r="J14" s="52">
        <f t="shared" si="1"/>
        <v>347489</v>
      </c>
      <c r="K14" s="52">
        <f t="shared" si="1"/>
        <v>379447</v>
      </c>
      <c r="L14" s="52">
        <f t="shared" si="1"/>
        <v>380073</v>
      </c>
      <c r="M14" s="52">
        <f t="shared" si="1"/>
        <v>416432</v>
      </c>
      <c r="N14" s="52">
        <f t="shared" si="1"/>
        <v>367732</v>
      </c>
      <c r="O14" s="52">
        <f t="shared" si="1"/>
        <v>385090</v>
      </c>
      <c r="P14" s="52">
        <f t="shared" si="1"/>
        <v>388657</v>
      </c>
      <c r="Q14" s="52">
        <f t="shared" si="1"/>
        <v>364286</v>
      </c>
      <c r="R14" s="112"/>
      <c r="U14" s="55"/>
    </row>
    <row r="15" spans="1:21" ht="13.7" customHeight="1">
      <c r="A15" s="100"/>
      <c r="B15" s="117"/>
      <c r="C15" s="98"/>
      <c r="D15" s="118"/>
      <c r="E15" s="49" t="s">
        <v>315</v>
      </c>
      <c r="F15" s="70">
        <f t="shared" si="1"/>
        <v>0</v>
      </c>
      <c r="G15" s="70">
        <f t="shared" si="1"/>
        <v>0</v>
      </c>
      <c r="H15" s="70">
        <f t="shared" si="1"/>
        <v>0</v>
      </c>
      <c r="I15" s="70">
        <f t="shared" si="1"/>
        <v>0</v>
      </c>
      <c r="J15" s="70">
        <f t="shared" si="1"/>
        <v>0</v>
      </c>
      <c r="K15" s="70">
        <f t="shared" si="1"/>
        <v>0</v>
      </c>
      <c r="L15" s="70">
        <f t="shared" si="1"/>
        <v>0</v>
      </c>
      <c r="M15" s="70">
        <f t="shared" si="1"/>
        <v>0</v>
      </c>
      <c r="N15" s="70">
        <f t="shared" si="1"/>
        <v>26048</v>
      </c>
      <c r="O15" s="70">
        <f t="shared" si="1"/>
        <v>176533</v>
      </c>
      <c r="P15" s="70">
        <f t="shared" si="1"/>
        <v>160469</v>
      </c>
      <c r="Q15" s="70">
        <f t="shared" si="1"/>
        <v>126708</v>
      </c>
      <c r="R15" s="112"/>
    </row>
    <row r="16" spans="1:21">
      <c r="A16" s="74" t="s">
        <v>360</v>
      </c>
      <c r="B16" s="75" t="s">
        <v>346</v>
      </c>
      <c r="C16" s="76">
        <v>162</v>
      </c>
      <c r="D16" s="76" t="s">
        <v>309</v>
      </c>
      <c r="E16" s="77" t="s">
        <v>316</v>
      </c>
      <c r="F16" s="78">
        <v>12149</v>
      </c>
      <c r="G16" s="78">
        <v>12011</v>
      </c>
      <c r="H16" s="78">
        <v>18653</v>
      </c>
      <c r="I16" s="78">
        <v>21714</v>
      </c>
      <c r="J16" s="78">
        <v>20973</v>
      </c>
      <c r="K16" s="78">
        <v>19023</v>
      </c>
      <c r="L16" s="78">
        <v>12097</v>
      </c>
      <c r="M16" s="78">
        <v>10844</v>
      </c>
      <c r="N16" s="78">
        <v>14896</v>
      </c>
      <c r="O16" s="78">
        <v>23022</v>
      </c>
      <c r="P16" s="78">
        <v>22050</v>
      </c>
      <c r="Q16" s="78">
        <v>18682</v>
      </c>
      <c r="R16" s="79">
        <f t="shared" ref="R16:R21" si="2">SUM(F16:Q16)</f>
        <v>206114</v>
      </c>
      <c r="U16" s="55"/>
    </row>
    <row r="17" spans="1:21" ht="14.25" thickBot="1">
      <c r="A17" s="71"/>
      <c r="B17" s="73" t="s">
        <v>364</v>
      </c>
      <c r="C17" s="66">
        <f>C13+C16</f>
        <v>2002</v>
      </c>
      <c r="D17" s="67" t="s">
        <v>363</v>
      </c>
      <c r="E17" s="62" t="s">
        <v>316</v>
      </c>
      <c r="F17" s="72">
        <f>SUM(F13:F16)</f>
        <v>719903</v>
      </c>
      <c r="G17" s="72">
        <f t="shared" ref="G17:Q17" si="3">SUM(G13:G16)</f>
        <v>651834</v>
      </c>
      <c r="H17" s="72">
        <f t="shared" si="3"/>
        <v>727224</v>
      </c>
      <c r="I17" s="72">
        <f t="shared" si="3"/>
        <v>718617</v>
      </c>
      <c r="J17" s="72">
        <f t="shared" si="3"/>
        <v>648685</v>
      </c>
      <c r="K17" s="72">
        <f t="shared" si="3"/>
        <v>709700</v>
      </c>
      <c r="L17" s="72">
        <f t="shared" si="3"/>
        <v>697437</v>
      </c>
      <c r="M17" s="72">
        <f t="shared" si="3"/>
        <v>719030</v>
      </c>
      <c r="N17" s="72">
        <f t="shared" si="3"/>
        <v>724132</v>
      </c>
      <c r="O17" s="72">
        <f t="shared" si="3"/>
        <v>771441</v>
      </c>
      <c r="P17" s="72">
        <f t="shared" si="3"/>
        <v>746610</v>
      </c>
      <c r="Q17" s="72">
        <f t="shared" si="3"/>
        <v>694170</v>
      </c>
      <c r="R17" s="68">
        <f t="shared" si="2"/>
        <v>8528783</v>
      </c>
      <c r="U17" s="55"/>
    </row>
    <row r="18" spans="1:21">
      <c r="A18" s="80" t="s">
        <v>361</v>
      </c>
      <c r="B18" s="81" t="s">
        <v>352</v>
      </c>
      <c r="C18" s="82">
        <v>41</v>
      </c>
      <c r="D18" s="82" t="s">
        <v>355</v>
      </c>
      <c r="E18" s="83" t="s">
        <v>316</v>
      </c>
      <c r="F18" s="84">
        <v>14900</v>
      </c>
      <c r="G18" s="84">
        <v>14428</v>
      </c>
      <c r="H18" s="84">
        <v>14348</v>
      </c>
      <c r="I18" s="84">
        <v>13551</v>
      </c>
      <c r="J18" s="84">
        <v>10481</v>
      </c>
      <c r="K18" s="84">
        <v>11167</v>
      </c>
      <c r="L18" s="84">
        <v>13978</v>
      </c>
      <c r="M18" s="84">
        <v>14362</v>
      </c>
      <c r="N18" s="84">
        <v>15553</v>
      </c>
      <c r="O18" s="84">
        <v>16633</v>
      </c>
      <c r="P18" s="84">
        <v>16258</v>
      </c>
      <c r="Q18" s="84">
        <v>14921</v>
      </c>
      <c r="R18" s="85">
        <f t="shared" si="2"/>
        <v>170580</v>
      </c>
      <c r="U18" s="55"/>
    </row>
    <row r="19" spans="1:21">
      <c r="A19" s="86" t="s">
        <v>362</v>
      </c>
      <c r="B19" s="87" t="s">
        <v>354</v>
      </c>
      <c r="C19" s="88">
        <v>41</v>
      </c>
      <c r="D19" s="88" t="s">
        <v>356</v>
      </c>
      <c r="E19" s="89" t="s">
        <v>316</v>
      </c>
      <c r="F19" s="90">
        <v>11048</v>
      </c>
      <c r="G19" s="90">
        <v>13412</v>
      </c>
      <c r="H19" s="90">
        <v>15983</v>
      </c>
      <c r="I19" s="90">
        <v>16242</v>
      </c>
      <c r="J19" s="90">
        <v>11060</v>
      </c>
      <c r="K19" s="90">
        <v>8590</v>
      </c>
      <c r="L19" s="90">
        <v>8972</v>
      </c>
      <c r="M19" s="90">
        <v>10611</v>
      </c>
      <c r="N19" s="90">
        <v>15189</v>
      </c>
      <c r="O19" s="90">
        <v>16373</v>
      </c>
      <c r="P19" s="90">
        <v>16166</v>
      </c>
      <c r="Q19" s="90">
        <v>12159</v>
      </c>
      <c r="R19" s="91">
        <f t="shared" si="2"/>
        <v>155805</v>
      </c>
      <c r="U19" s="55"/>
    </row>
    <row r="20" spans="1:21" ht="14.25" thickBot="1">
      <c r="A20" s="69"/>
      <c r="B20" s="73" t="s">
        <v>365</v>
      </c>
      <c r="C20" s="57">
        <f>SUM(C18:C19)</f>
        <v>82</v>
      </c>
      <c r="D20" s="58" t="s">
        <v>316</v>
      </c>
      <c r="E20" s="62" t="s">
        <v>316</v>
      </c>
      <c r="F20" s="57">
        <f>SUM(F18:F19)</f>
        <v>25948</v>
      </c>
      <c r="G20" s="66">
        <f t="shared" ref="G20:Q20" si="4">SUM(G18:G19)</f>
        <v>27840</v>
      </c>
      <c r="H20" s="66">
        <f t="shared" si="4"/>
        <v>30331</v>
      </c>
      <c r="I20" s="66">
        <f t="shared" si="4"/>
        <v>29793</v>
      </c>
      <c r="J20" s="66">
        <f t="shared" si="4"/>
        <v>21541</v>
      </c>
      <c r="K20" s="66">
        <f t="shared" si="4"/>
        <v>19757</v>
      </c>
      <c r="L20" s="66">
        <f t="shared" si="4"/>
        <v>22950</v>
      </c>
      <c r="M20" s="66">
        <f t="shared" si="4"/>
        <v>24973</v>
      </c>
      <c r="N20" s="66">
        <f t="shared" si="4"/>
        <v>30742</v>
      </c>
      <c r="O20" s="66">
        <f t="shared" si="4"/>
        <v>33006</v>
      </c>
      <c r="P20" s="66">
        <f t="shared" si="4"/>
        <v>32424</v>
      </c>
      <c r="Q20" s="66">
        <f t="shared" si="4"/>
        <v>27080</v>
      </c>
      <c r="R20" s="68">
        <f t="shared" si="2"/>
        <v>326385</v>
      </c>
      <c r="U20" s="55"/>
    </row>
    <row r="21" spans="1:21" ht="13.7" customHeight="1" thickBot="1">
      <c r="A21" s="115" t="s">
        <v>366</v>
      </c>
      <c r="B21" s="116"/>
      <c r="C21" s="63">
        <f>C17+C20</f>
        <v>2084</v>
      </c>
      <c r="D21" s="64" t="s">
        <v>316</v>
      </c>
      <c r="E21" s="64" t="s">
        <v>316</v>
      </c>
      <c r="F21" s="63">
        <f>F17+F20</f>
        <v>745851</v>
      </c>
      <c r="G21" s="63">
        <f t="shared" ref="G21:Q21" si="5">G17+G20</f>
        <v>679674</v>
      </c>
      <c r="H21" s="63">
        <f t="shared" si="5"/>
        <v>757555</v>
      </c>
      <c r="I21" s="63">
        <f t="shared" si="5"/>
        <v>748410</v>
      </c>
      <c r="J21" s="63">
        <f t="shared" si="5"/>
        <v>670226</v>
      </c>
      <c r="K21" s="63">
        <f t="shared" si="5"/>
        <v>729457</v>
      </c>
      <c r="L21" s="63">
        <f t="shared" si="5"/>
        <v>720387</v>
      </c>
      <c r="M21" s="63">
        <f t="shared" si="5"/>
        <v>744003</v>
      </c>
      <c r="N21" s="63">
        <f t="shared" si="5"/>
        <v>754874</v>
      </c>
      <c r="O21" s="63">
        <f t="shared" si="5"/>
        <v>804447</v>
      </c>
      <c r="P21" s="63">
        <f t="shared" si="5"/>
        <v>779034</v>
      </c>
      <c r="Q21" s="63">
        <f t="shared" si="5"/>
        <v>721250</v>
      </c>
      <c r="R21" s="65">
        <f t="shared" si="2"/>
        <v>8855168</v>
      </c>
    </row>
    <row r="22" spans="1:21" ht="6" customHeight="1"/>
    <row r="23" spans="1:21">
      <c r="A23" s="38" t="s">
        <v>320</v>
      </c>
      <c r="B23" s="39" t="s">
        <v>321</v>
      </c>
      <c r="C23" s="2"/>
    </row>
    <row r="24" spans="1:21">
      <c r="A24" s="38"/>
      <c r="B24" s="39" t="s">
        <v>328</v>
      </c>
      <c r="C24" s="2"/>
    </row>
    <row r="25" spans="1:21">
      <c r="A25" s="38"/>
      <c r="B25" s="39" t="s">
        <v>329</v>
      </c>
      <c r="C25" s="2"/>
    </row>
    <row r="26" spans="1:21">
      <c r="A26" s="38"/>
      <c r="B26" s="39" t="s">
        <v>332</v>
      </c>
      <c r="C26" s="2"/>
    </row>
    <row r="27" spans="1:21">
      <c r="B27" s="2" t="s">
        <v>330</v>
      </c>
    </row>
    <row r="28" spans="1:21">
      <c r="B28" s="2" t="s">
        <v>351</v>
      </c>
    </row>
  </sheetData>
  <mergeCells count="29">
    <mergeCell ref="R13:R15"/>
    <mergeCell ref="A21:B21"/>
    <mergeCell ref="A13:A15"/>
    <mergeCell ref="B13:B15"/>
    <mergeCell ref="C13:C15"/>
    <mergeCell ref="D13:D15"/>
    <mergeCell ref="D7:D9"/>
    <mergeCell ref="D10:D12"/>
    <mergeCell ref="R4:R6"/>
    <mergeCell ref="R7:R9"/>
    <mergeCell ref="R10:R12"/>
    <mergeCell ref="R2:R3"/>
    <mergeCell ref="A1:R1"/>
    <mergeCell ref="D4:D6"/>
    <mergeCell ref="D2:D3"/>
    <mergeCell ref="F2:Q2"/>
    <mergeCell ref="E2:E3"/>
    <mergeCell ref="A4:A6"/>
    <mergeCell ref="C2:C3"/>
    <mergeCell ref="C4:C6"/>
    <mergeCell ref="A2:A3"/>
    <mergeCell ref="B4:B6"/>
    <mergeCell ref="B2:B3"/>
    <mergeCell ref="B10:B12"/>
    <mergeCell ref="C7:C9"/>
    <mergeCell ref="C10:C12"/>
    <mergeCell ref="A7:A9"/>
    <mergeCell ref="A10:A12"/>
    <mergeCell ref="B7:B9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view="pageBreakPreview" topLeftCell="D1" zoomScale="80" zoomScaleNormal="100" zoomScaleSheetLayoutView="80" workbookViewId="0">
      <selection activeCell="V55" sqref="V55"/>
    </sheetView>
  </sheetViews>
  <sheetFormatPr defaultRowHeight="13.5"/>
  <cols>
    <col min="1" max="1" width="4.25" style="2" customWidth="1"/>
    <col min="2" max="2" width="26.25" style="2" customWidth="1"/>
    <col min="3" max="3" width="24.125" style="2" customWidth="1"/>
    <col min="4" max="4" width="26.875" style="3" customWidth="1"/>
    <col min="5" max="5" width="7.875" style="3" customWidth="1"/>
    <col min="6" max="6" width="9" style="3" customWidth="1"/>
    <col min="7" max="7" width="6.875" style="3" customWidth="1"/>
    <col min="8" max="9" width="9" style="3" customWidth="1"/>
    <col min="10" max="19" width="9" style="3" hidden="1" customWidth="1"/>
    <col min="20" max="20" width="10" style="2" hidden="1" customWidth="1"/>
    <col min="21" max="21" width="11.5" style="2" hidden="1" customWidth="1"/>
    <col min="22" max="22" width="12.5" style="2" customWidth="1"/>
    <col min="23" max="16384" width="9" style="2"/>
  </cols>
  <sheetData>
    <row r="1" spans="1:22" ht="21.75" customHeight="1">
      <c r="B1" s="1" t="s">
        <v>283</v>
      </c>
      <c r="V1" s="24" t="s">
        <v>286</v>
      </c>
    </row>
    <row r="2" spans="1:22" ht="41.25" customHeight="1">
      <c r="A2" s="25" t="s">
        <v>291</v>
      </c>
      <c r="B2" s="4" t="s">
        <v>0</v>
      </c>
      <c r="C2" s="5" t="s">
        <v>290</v>
      </c>
      <c r="D2" s="6" t="s">
        <v>104</v>
      </c>
      <c r="E2" s="7" t="s">
        <v>284</v>
      </c>
      <c r="F2" s="7" t="s">
        <v>287</v>
      </c>
      <c r="G2" s="23" t="s">
        <v>289</v>
      </c>
      <c r="H2" s="7" t="s">
        <v>285</v>
      </c>
      <c r="I2" s="8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9" t="s">
        <v>292</v>
      </c>
    </row>
    <row r="3" spans="1:22" ht="13.7" customHeight="1">
      <c r="A3" s="26">
        <v>1</v>
      </c>
      <c r="B3" s="10" t="s">
        <v>15</v>
      </c>
      <c r="C3" s="11" t="s">
        <v>105</v>
      </c>
      <c r="D3" s="12" t="s">
        <v>106</v>
      </c>
      <c r="E3" s="13">
        <v>6000</v>
      </c>
      <c r="F3" s="92" t="s">
        <v>288</v>
      </c>
      <c r="G3" s="14">
        <v>1</v>
      </c>
      <c r="H3" s="14">
        <v>0</v>
      </c>
      <c r="I3" s="15">
        <v>64</v>
      </c>
      <c r="J3" s="28">
        <v>7063</v>
      </c>
      <c r="K3" s="28">
        <v>7097</v>
      </c>
      <c r="L3" s="28">
        <v>8393</v>
      </c>
      <c r="M3" s="28">
        <v>9791</v>
      </c>
      <c r="N3" s="28">
        <v>8588</v>
      </c>
      <c r="O3" s="28">
        <v>7367</v>
      </c>
      <c r="P3" s="28">
        <v>5797</v>
      </c>
      <c r="Q3" s="28">
        <v>6250</v>
      </c>
      <c r="R3" s="28">
        <v>5546</v>
      </c>
      <c r="S3" s="28">
        <v>13029</v>
      </c>
      <c r="T3" s="28">
        <v>11836</v>
      </c>
      <c r="U3" s="29">
        <v>8442</v>
      </c>
      <c r="V3" s="32">
        <f>SUM(J3:U3)</f>
        <v>99199</v>
      </c>
    </row>
    <row r="4" spans="1:22" ht="13.7" customHeight="1">
      <c r="A4" s="26">
        <v>2</v>
      </c>
      <c r="B4" s="10" t="s">
        <v>16</v>
      </c>
      <c r="C4" s="17" t="s">
        <v>107</v>
      </c>
      <c r="D4" s="12" t="s">
        <v>108</v>
      </c>
      <c r="E4" s="13">
        <v>6000</v>
      </c>
      <c r="F4" s="93"/>
      <c r="G4" s="14">
        <v>1</v>
      </c>
      <c r="H4" s="14">
        <v>0</v>
      </c>
      <c r="I4" s="15">
        <v>46</v>
      </c>
      <c r="J4" s="28">
        <v>7567</v>
      </c>
      <c r="K4" s="28">
        <v>6491</v>
      </c>
      <c r="L4" s="28">
        <v>7147</v>
      </c>
      <c r="M4" s="28">
        <v>9094</v>
      </c>
      <c r="N4" s="28">
        <v>7760</v>
      </c>
      <c r="O4" s="28">
        <v>6932</v>
      </c>
      <c r="P4" s="28">
        <v>5674</v>
      </c>
      <c r="Q4" s="28">
        <v>6893</v>
      </c>
      <c r="R4" s="28">
        <v>8493</v>
      </c>
      <c r="S4" s="28">
        <v>13006</v>
      </c>
      <c r="T4" s="28">
        <v>11793</v>
      </c>
      <c r="U4" s="29">
        <v>9161</v>
      </c>
      <c r="V4" s="32">
        <f t="shared" ref="V4:V67" si="0">SUM(J4:U4)</f>
        <v>100011</v>
      </c>
    </row>
    <row r="5" spans="1:22" ht="13.7" customHeight="1">
      <c r="A5" s="26">
        <v>3</v>
      </c>
      <c r="B5" s="18" t="s">
        <v>17</v>
      </c>
      <c r="C5" s="17" t="s">
        <v>109</v>
      </c>
      <c r="D5" s="12" t="s">
        <v>110</v>
      </c>
      <c r="E5" s="13">
        <v>6000</v>
      </c>
      <c r="F5" s="93"/>
      <c r="G5" s="14">
        <v>1</v>
      </c>
      <c r="H5" s="14">
        <v>0</v>
      </c>
      <c r="I5" s="15">
        <v>271</v>
      </c>
      <c r="J5" s="28">
        <v>59888</v>
      </c>
      <c r="K5" s="28">
        <v>53064</v>
      </c>
      <c r="L5" s="28">
        <v>66469</v>
      </c>
      <c r="M5" s="28">
        <v>70790</v>
      </c>
      <c r="N5" s="28">
        <v>68935</v>
      </c>
      <c r="O5" s="28">
        <v>68849</v>
      </c>
      <c r="P5" s="28">
        <v>65709</v>
      </c>
      <c r="Q5" s="28">
        <v>73291</v>
      </c>
      <c r="R5" s="28">
        <v>73367</v>
      </c>
      <c r="S5" s="28">
        <v>93134</v>
      </c>
      <c r="T5" s="28">
        <v>89116</v>
      </c>
      <c r="U5" s="29">
        <v>74924</v>
      </c>
      <c r="V5" s="32">
        <f t="shared" si="0"/>
        <v>857536</v>
      </c>
    </row>
    <row r="6" spans="1:22" ht="13.7" customHeight="1">
      <c r="A6" s="26">
        <v>4</v>
      </c>
      <c r="B6" s="10" t="s">
        <v>18</v>
      </c>
      <c r="C6" s="17" t="s">
        <v>111</v>
      </c>
      <c r="D6" s="12" t="s">
        <v>112</v>
      </c>
      <c r="E6" s="13">
        <v>6000</v>
      </c>
      <c r="F6" s="93"/>
      <c r="G6" s="14">
        <v>1</v>
      </c>
      <c r="H6" s="14">
        <v>0</v>
      </c>
      <c r="I6" s="15">
        <v>57</v>
      </c>
      <c r="J6" s="28">
        <v>6517</v>
      </c>
      <c r="K6" s="28">
        <v>7391</v>
      </c>
      <c r="L6" s="28">
        <v>9911</v>
      </c>
      <c r="M6" s="28">
        <v>12438</v>
      </c>
      <c r="N6" s="28">
        <v>10172</v>
      </c>
      <c r="O6" s="28">
        <v>8570</v>
      </c>
      <c r="P6" s="28">
        <v>6117</v>
      </c>
      <c r="Q6" s="28">
        <v>7155</v>
      </c>
      <c r="R6" s="28">
        <v>9095</v>
      </c>
      <c r="S6" s="28">
        <v>11440</v>
      </c>
      <c r="T6" s="28">
        <v>10069</v>
      </c>
      <c r="U6" s="29">
        <v>8265</v>
      </c>
      <c r="V6" s="32">
        <f t="shared" si="0"/>
        <v>107140</v>
      </c>
    </row>
    <row r="7" spans="1:22" ht="13.7" customHeight="1">
      <c r="A7" s="26">
        <v>5</v>
      </c>
      <c r="B7" s="10" t="s">
        <v>19</v>
      </c>
      <c r="C7" s="17" t="s">
        <v>113</v>
      </c>
      <c r="D7" s="12" t="s">
        <v>114</v>
      </c>
      <c r="E7" s="13">
        <v>6000</v>
      </c>
      <c r="F7" s="93"/>
      <c r="G7" s="14">
        <v>1</v>
      </c>
      <c r="H7" s="14">
        <v>0</v>
      </c>
      <c r="I7" s="15">
        <v>42</v>
      </c>
      <c r="J7" s="28">
        <v>3283</v>
      </c>
      <c r="K7" s="28">
        <v>3484</v>
      </c>
      <c r="L7" s="28">
        <v>4626</v>
      </c>
      <c r="M7" s="28">
        <v>6490</v>
      </c>
      <c r="N7" s="28">
        <v>5495</v>
      </c>
      <c r="O7" s="28">
        <v>4721</v>
      </c>
      <c r="P7" s="28">
        <v>3283</v>
      </c>
      <c r="Q7" s="28">
        <v>2935</v>
      </c>
      <c r="R7" s="28">
        <v>3154</v>
      </c>
      <c r="S7" s="28">
        <v>5641</v>
      </c>
      <c r="T7" s="28">
        <v>5455</v>
      </c>
      <c r="U7" s="29">
        <v>3493</v>
      </c>
      <c r="V7" s="32">
        <f t="shared" si="0"/>
        <v>52060</v>
      </c>
    </row>
    <row r="8" spans="1:22" ht="13.7" customHeight="1">
      <c r="A8" s="26">
        <v>6</v>
      </c>
      <c r="B8" s="10" t="s">
        <v>20</v>
      </c>
      <c r="C8" s="17" t="s">
        <v>115</v>
      </c>
      <c r="D8" s="12" t="s">
        <v>116</v>
      </c>
      <c r="E8" s="13">
        <v>6000</v>
      </c>
      <c r="F8" s="93"/>
      <c r="G8" s="14">
        <v>1</v>
      </c>
      <c r="H8" s="14">
        <v>0</v>
      </c>
      <c r="I8" s="15">
        <v>278</v>
      </c>
      <c r="J8" s="28">
        <v>64208</v>
      </c>
      <c r="K8" s="28">
        <v>58601</v>
      </c>
      <c r="L8" s="28">
        <v>58229</v>
      </c>
      <c r="M8" s="28">
        <v>68743</v>
      </c>
      <c r="N8" s="28">
        <v>54803</v>
      </c>
      <c r="O8" s="28">
        <v>58609</v>
      </c>
      <c r="P8" s="28">
        <v>52031</v>
      </c>
      <c r="Q8" s="28">
        <v>60532</v>
      </c>
      <c r="R8" s="28">
        <v>62141</v>
      </c>
      <c r="S8" s="28">
        <v>71914</v>
      </c>
      <c r="T8" s="28">
        <v>73159</v>
      </c>
      <c r="U8" s="29">
        <v>59067</v>
      </c>
      <c r="V8" s="32">
        <f t="shared" si="0"/>
        <v>742037</v>
      </c>
    </row>
    <row r="9" spans="1:22" ht="13.7" customHeight="1">
      <c r="A9" s="26">
        <v>7</v>
      </c>
      <c r="B9" s="10" t="s">
        <v>21</v>
      </c>
      <c r="C9" s="17" t="s">
        <v>117</v>
      </c>
      <c r="D9" s="12" t="s">
        <v>118</v>
      </c>
      <c r="E9" s="13">
        <v>6000</v>
      </c>
      <c r="F9" s="93"/>
      <c r="G9" s="14">
        <v>1</v>
      </c>
      <c r="H9" s="14">
        <v>0</v>
      </c>
      <c r="I9" s="15">
        <v>21</v>
      </c>
      <c r="J9" s="28">
        <v>906</v>
      </c>
      <c r="K9" s="28">
        <v>1156</v>
      </c>
      <c r="L9" s="28">
        <v>1674</v>
      </c>
      <c r="M9" s="28">
        <v>1514</v>
      </c>
      <c r="N9" s="28">
        <v>1194</v>
      </c>
      <c r="O9" s="28">
        <v>1179</v>
      </c>
      <c r="P9" s="28">
        <v>939</v>
      </c>
      <c r="Q9" s="28">
        <v>952</v>
      </c>
      <c r="R9" s="28">
        <v>1033</v>
      </c>
      <c r="S9" s="28">
        <v>1321</v>
      </c>
      <c r="T9" s="28">
        <v>1481</v>
      </c>
      <c r="U9" s="29">
        <v>1014</v>
      </c>
      <c r="V9" s="32">
        <f t="shared" si="0"/>
        <v>14363</v>
      </c>
    </row>
    <row r="10" spans="1:22" ht="13.7" customHeight="1">
      <c r="A10" s="26">
        <v>8</v>
      </c>
      <c r="B10" s="10" t="s">
        <v>22</v>
      </c>
      <c r="C10" s="17" t="s">
        <v>119</v>
      </c>
      <c r="D10" s="12" t="s">
        <v>120</v>
      </c>
      <c r="E10" s="13">
        <v>6000</v>
      </c>
      <c r="F10" s="93"/>
      <c r="G10" s="14">
        <v>1</v>
      </c>
      <c r="H10" s="14">
        <v>0</v>
      </c>
      <c r="I10" s="15">
        <v>85</v>
      </c>
      <c r="J10" s="28">
        <v>15474</v>
      </c>
      <c r="K10" s="28">
        <v>16509</v>
      </c>
      <c r="L10" s="28">
        <v>15267</v>
      </c>
      <c r="M10" s="28">
        <v>18514</v>
      </c>
      <c r="N10" s="28">
        <v>18104</v>
      </c>
      <c r="O10" s="28">
        <v>14802</v>
      </c>
      <c r="P10" s="28">
        <v>12513</v>
      </c>
      <c r="Q10" s="28">
        <v>18001</v>
      </c>
      <c r="R10" s="28">
        <v>18308</v>
      </c>
      <c r="S10" s="28">
        <v>23239</v>
      </c>
      <c r="T10" s="28">
        <v>21144</v>
      </c>
      <c r="U10" s="29">
        <v>18595</v>
      </c>
      <c r="V10" s="32">
        <f t="shared" si="0"/>
        <v>210470</v>
      </c>
    </row>
    <row r="11" spans="1:22" ht="13.7" customHeight="1">
      <c r="A11" s="26">
        <v>9</v>
      </c>
      <c r="B11" s="10" t="s">
        <v>23</v>
      </c>
      <c r="C11" s="17" t="s">
        <v>121</v>
      </c>
      <c r="D11" s="12" t="s">
        <v>122</v>
      </c>
      <c r="E11" s="13">
        <v>6000</v>
      </c>
      <c r="F11" s="93"/>
      <c r="G11" s="14">
        <v>1</v>
      </c>
      <c r="H11" s="14">
        <v>0</v>
      </c>
      <c r="I11" s="15">
        <v>178</v>
      </c>
      <c r="J11" s="28">
        <v>35700</v>
      </c>
      <c r="K11" s="28">
        <v>29179</v>
      </c>
      <c r="L11" s="28">
        <v>31271</v>
      </c>
      <c r="M11" s="28">
        <v>34360</v>
      </c>
      <c r="N11" s="28">
        <v>30369</v>
      </c>
      <c r="O11" s="28">
        <v>29664</v>
      </c>
      <c r="P11" s="28">
        <v>31586</v>
      </c>
      <c r="Q11" s="28">
        <v>36584</v>
      </c>
      <c r="R11" s="28">
        <v>36281</v>
      </c>
      <c r="S11" s="28">
        <v>44420</v>
      </c>
      <c r="T11" s="28">
        <v>40062</v>
      </c>
      <c r="U11" s="29">
        <v>36267</v>
      </c>
      <c r="V11" s="32">
        <f t="shared" si="0"/>
        <v>415743</v>
      </c>
    </row>
    <row r="12" spans="1:22" ht="13.7" customHeight="1">
      <c r="A12" s="26">
        <v>10</v>
      </c>
      <c r="B12" s="10" t="s">
        <v>24</v>
      </c>
      <c r="C12" s="17" t="s">
        <v>123</v>
      </c>
      <c r="D12" s="12" t="s">
        <v>124</v>
      </c>
      <c r="E12" s="13">
        <v>6000</v>
      </c>
      <c r="F12" s="93"/>
      <c r="G12" s="14">
        <v>1</v>
      </c>
      <c r="H12" s="14">
        <v>0</v>
      </c>
      <c r="I12" s="15">
        <v>86</v>
      </c>
      <c r="J12" s="28">
        <v>13072</v>
      </c>
      <c r="K12" s="28">
        <v>11987</v>
      </c>
      <c r="L12" s="28">
        <v>15402</v>
      </c>
      <c r="M12" s="28">
        <v>17658</v>
      </c>
      <c r="N12" s="28">
        <v>13599</v>
      </c>
      <c r="O12" s="28">
        <v>12896</v>
      </c>
      <c r="P12" s="28">
        <v>11271</v>
      </c>
      <c r="Q12" s="28">
        <v>14333</v>
      </c>
      <c r="R12" s="28">
        <v>18024</v>
      </c>
      <c r="S12" s="28">
        <v>23292</v>
      </c>
      <c r="T12" s="28">
        <v>20614</v>
      </c>
      <c r="U12" s="29">
        <v>15348</v>
      </c>
      <c r="V12" s="32">
        <f t="shared" si="0"/>
        <v>187496</v>
      </c>
    </row>
    <row r="13" spans="1:22" ht="13.7" customHeight="1">
      <c r="A13" s="26">
        <v>11</v>
      </c>
      <c r="B13" s="10" t="s">
        <v>25</v>
      </c>
      <c r="C13" s="17" t="s">
        <v>125</v>
      </c>
      <c r="D13" s="12" t="s">
        <v>126</v>
      </c>
      <c r="E13" s="13">
        <v>6000</v>
      </c>
      <c r="F13" s="93"/>
      <c r="G13" s="14">
        <v>1</v>
      </c>
      <c r="H13" s="14">
        <v>0</v>
      </c>
      <c r="I13" s="15">
        <v>59</v>
      </c>
      <c r="J13" s="28">
        <v>6719</v>
      </c>
      <c r="K13" s="28">
        <v>6686</v>
      </c>
      <c r="L13" s="28">
        <v>7652</v>
      </c>
      <c r="M13" s="28">
        <v>10165</v>
      </c>
      <c r="N13" s="28">
        <v>8110</v>
      </c>
      <c r="O13" s="28">
        <v>6933</v>
      </c>
      <c r="P13" s="28">
        <v>5917</v>
      </c>
      <c r="Q13" s="28">
        <v>7315</v>
      </c>
      <c r="R13" s="28">
        <v>7710</v>
      </c>
      <c r="S13" s="28">
        <v>11584</v>
      </c>
      <c r="T13" s="28">
        <v>9763</v>
      </c>
      <c r="U13" s="29">
        <v>6414</v>
      </c>
      <c r="V13" s="32">
        <f t="shared" si="0"/>
        <v>94968</v>
      </c>
    </row>
    <row r="14" spans="1:22" ht="13.7" customHeight="1">
      <c r="A14" s="26">
        <v>12</v>
      </c>
      <c r="B14" s="10" t="s">
        <v>26</v>
      </c>
      <c r="C14" s="17" t="s">
        <v>127</v>
      </c>
      <c r="D14" s="12" t="s">
        <v>128</v>
      </c>
      <c r="E14" s="13">
        <v>6000</v>
      </c>
      <c r="F14" s="93"/>
      <c r="G14" s="14">
        <v>1</v>
      </c>
      <c r="H14" s="14">
        <v>0</v>
      </c>
      <c r="I14" s="15">
        <v>35</v>
      </c>
      <c r="J14" s="28">
        <v>3341</v>
      </c>
      <c r="K14" s="28">
        <v>3461</v>
      </c>
      <c r="L14" s="28">
        <v>5061</v>
      </c>
      <c r="M14" s="28">
        <v>6609</v>
      </c>
      <c r="N14" s="28">
        <v>5066</v>
      </c>
      <c r="O14" s="28">
        <v>3814</v>
      </c>
      <c r="P14" s="28">
        <v>3133</v>
      </c>
      <c r="Q14" s="28">
        <v>3591</v>
      </c>
      <c r="R14" s="28">
        <v>4164</v>
      </c>
      <c r="S14" s="28">
        <v>7383</v>
      </c>
      <c r="T14" s="28">
        <v>5835</v>
      </c>
      <c r="U14" s="29">
        <v>3347</v>
      </c>
      <c r="V14" s="32">
        <f t="shared" si="0"/>
        <v>54805</v>
      </c>
    </row>
    <row r="15" spans="1:22" ht="13.7" customHeight="1">
      <c r="A15" s="26">
        <v>13</v>
      </c>
      <c r="B15" s="10" t="s">
        <v>27</v>
      </c>
      <c r="C15" s="17" t="s">
        <v>129</v>
      </c>
      <c r="D15" s="12" t="s">
        <v>130</v>
      </c>
      <c r="E15" s="13">
        <v>6000</v>
      </c>
      <c r="F15" s="93"/>
      <c r="G15" s="14">
        <v>1</v>
      </c>
      <c r="H15" s="14">
        <v>0</v>
      </c>
      <c r="I15" s="15">
        <v>91</v>
      </c>
      <c r="J15" s="28">
        <v>6920</v>
      </c>
      <c r="K15" s="28">
        <v>7771</v>
      </c>
      <c r="L15" s="28">
        <v>10182</v>
      </c>
      <c r="M15" s="28">
        <v>12826</v>
      </c>
      <c r="N15" s="28">
        <v>10178</v>
      </c>
      <c r="O15" s="28">
        <v>7400</v>
      </c>
      <c r="P15" s="28">
        <v>6213</v>
      </c>
      <c r="Q15" s="28">
        <v>7416</v>
      </c>
      <c r="R15" s="28">
        <v>9108</v>
      </c>
      <c r="S15" s="28">
        <v>12663</v>
      </c>
      <c r="T15" s="28">
        <v>10411</v>
      </c>
      <c r="U15" s="29">
        <v>7651</v>
      </c>
      <c r="V15" s="32">
        <f t="shared" si="0"/>
        <v>108739</v>
      </c>
    </row>
    <row r="16" spans="1:22" ht="13.7" customHeight="1">
      <c r="A16" s="26">
        <v>14</v>
      </c>
      <c r="B16" s="10" t="s">
        <v>28</v>
      </c>
      <c r="C16" s="17" t="s">
        <v>131</v>
      </c>
      <c r="D16" s="12" t="s">
        <v>132</v>
      </c>
      <c r="E16" s="13">
        <v>6000</v>
      </c>
      <c r="F16" s="93"/>
      <c r="G16" s="14">
        <v>1</v>
      </c>
      <c r="H16" s="14">
        <v>0</v>
      </c>
      <c r="I16" s="15">
        <v>37</v>
      </c>
      <c r="J16" s="28">
        <v>3846</v>
      </c>
      <c r="K16" s="28">
        <v>4120</v>
      </c>
      <c r="L16" s="28">
        <v>4981</v>
      </c>
      <c r="M16" s="28">
        <v>5797</v>
      </c>
      <c r="N16" s="28">
        <v>5100</v>
      </c>
      <c r="O16" s="28">
        <v>4453</v>
      </c>
      <c r="P16" s="28">
        <v>3320</v>
      </c>
      <c r="Q16" s="28">
        <v>4126</v>
      </c>
      <c r="R16" s="28">
        <v>4386</v>
      </c>
      <c r="S16" s="28">
        <v>6248</v>
      </c>
      <c r="T16" s="28">
        <v>5484</v>
      </c>
      <c r="U16" s="29">
        <v>4011</v>
      </c>
      <c r="V16" s="32">
        <f t="shared" si="0"/>
        <v>55872</v>
      </c>
    </row>
    <row r="17" spans="1:22" ht="13.7" customHeight="1">
      <c r="A17" s="26">
        <v>15</v>
      </c>
      <c r="B17" s="18" t="s">
        <v>29</v>
      </c>
      <c r="C17" s="17" t="s">
        <v>133</v>
      </c>
      <c r="D17" s="12" t="s">
        <v>134</v>
      </c>
      <c r="E17" s="13">
        <v>6000</v>
      </c>
      <c r="F17" s="93"/>
      <c r="G17" s="14">
        <v>1</v>
      </c>
      <c r="H17" s="14">
        <v>0</v>
      </c>
      <c r="I17" s="15">
        <v>57</v>
      </c>
      <c r="J17" s="28">
        <v>7362</v>
      </c>
      <c r="K17" s="28">
        <v>10227</v>
      </c>
      <c r="L17" s="28">
        <v>10253</v>
      </c>
      <c r="M17" s="28">
        <v>12714</v>
      </c>
      <c r="N17" s="28">
        <v>10619</v>
      </c>
      <c r="O17" s="28">
        <v>8302</v>
      </c>
      <c r="P17" s="28">
        <v>6471</v>
      </c>
      <c r="Q17" s="28">
        <v>6813</v>
      </c>
      <c r="R17" s="28">
        <v>6121</v>
      </c>
      <c r="S17" s="28">
        <v>6721</v>
      </c>
      <c r="T17" s="28">
        <v>7101</v>
      </c>
      <c r="U17" s="29">
        <v>5453</v>
      </c>
      <c r="V17" s="32">
        <f t="shared" si="0"/>
        <v>98157</v>
      </c>
    </row>
    <row r="18" spans="1:22" ht="13.7" customHeight="1">
      <c r="A18" s="26">
        <v>16</v>
      </c>
      <c r="B18" s="18" t="s">
        <v>30</v>
      </c>
      <c r="C18" s="17" t="s">
        <v>135</v>
      </c>
      <c r="D18" s="12" t="s">
        <v>136</v>
      </c>
      <c r="E18" s="13">
        <v>6000</v>
      </c>
      <c r="F18" s="93"/>
      <c r="G18" s="14">
        <v>1</v>
      </c>
      <c r="H18" s="14">
        <v>0</v>
      </c>
      <c r="I18" s="15">
        <v>135</v>
      </c>
      <c r="J18" s="28">
        <v>8882</v>
      </c>
      <c r="K18" s="28">
        <v>9264</v>
      </c>
      <c r="L18" s="28">
        <v>12066</v>
      </c>
      <c r="M18" s="28">
        <v>16500</v>
      </c>
      <c r="N18" s="28">
        <v>15680</v>
      </c>
      <c r="O18" s="28">
        <v>8946</v>
      </c>
      <c r="P18" s="28">
        <v>7072</v>
      </c>
      <c r="Q18" s="28">
        <v>8456</v>
      </c>
      <c r="R18" s="28">
        <v>14325</v>
      </c>
      <c r="S18" s="28">
        <v>23466</v>
      </c>
      <c r="T18" s="28">
        <v>17046</v>
      </c>
      <c r="U18" s="29">
        <v>12995</v>
      </c>
      <c r="V18" s="32">
        <f t="shared" si="0"/>
        <v>154698</v>
      </c>
    </row>
    <row r="19" spans="1:22" ht="13.7" customHeight="1">
      <c r="A19" s="26">
        <v>17</v>
      </c>
      <c r="B19" s="18" t="s">
        <v>31</v>
      </c>
      <c r="C19" s="17" t="s">
        <v>137</v>
      </c>
      <c r="D19" s="19" t="s">
        <v>138</v>
      </c>
      <c r="E19" s="13">
        <v>6000</v>
      </c>
      <c r="F19" s="93"/>
      <c r="G19" s="14">
        <v>1</v>
      </c>
      <c r="H19" s="14">
        <v>0</v>
      </c>
      <c r="I19" s="15">
        <v>203</v>
      </c>
      <c r="J19" s="28">
        <v>12674</v>
      </c>
      <c r="K19" s="28">
        <v>12212</v>
      </c>
      <c r="L19" s="28">
        <v>15340</v>
      </c>
      <c r="M19" s="28">
        <v>19612</v>
      </c>
      <c r="N19" s="28">
        <v>19012</v>
      </c>
      <c r="O19" s="28">
        <v>12205</v>
      </c>
      <c r="P19" s="28">
        <v>9380</v>
      </c>
      <c r="Q19" s="28">
        <v>11716</v>
      </c>
      <c r="R19" s="28">
        <v>16336</v>
      </c>
      <c r="S19" s="28">
        <v>29412</v>
      </c>
      <c r="T19" s="28">
        <v>19737</v>
      </c>
      <c r="U19" s="29">
        <v>19189</v>
      </c>
      <c r="V19" s="32">
        <f t="shared" si="0"/>
        <v>196825</v>
      </c>
    </row>
    <row r="20" spans="1:22" ht="13.7" customHeight="1">
      <c r="A20" s="26">
        <v>18</v>
      </c>
      <c r="B20" s="18" t="s">
        <v>32</v>
      </c>
      <c r="C20" s="17" t="s">
        <v>139</v>
      </c>
      <c r="D20" s="19" t="s">
        <v>140</v>
      </c>
      <c r="E20" s="13">
        <v>6000</v>
      </c>
      <c r="F20" s="93"/>
      <c r="G20" s="14">
        <v>1</v>
      </c>
      <c r="H20" s="14">
        <v>0</v>
      </c>
      <c r="I20" s="15">
        <v>130</v>
      </c>
      <c r="J20" s="28">
        <v>9745</v>
      </c>
      <c r="K20" s="28">
        <v>9032</v>
      </c>
      <c r="L20" s="28">
        <v>10973</v>
      </c>
      <c r="M20" s="28">
        <v>14689</v>
      </c>
      <c r="N20" s="28">
        <v>14044</v>
      </c>
      <c r="O20" s="28">
        <v>9812</v>
      </c>
      <c r="P20" s="28">
        <v>7922</v>
      </c>
      <c r="Q20" s="28">
        <v>9016</v>
      </c>
      <c r="R20" s="28">
        <v>13735</v>
      </c>
      <c r="S20" s="28">
        <v>24495</v>
      </c>
      <c r="T20" s="28">
        <v>16912</v>
      </c>
      <c r="U20" s="29">
        <v>15232</v>
      </c>
      <c r="V20" s="32">
        <f t="shared" si="0"/>
        <v>155607</v>
      </c>
    </row>
    <row r="21" spans="1:22" ht="13.7" customHeight="1">
      <c r="A21" s="26">
        <v>19</v>
      </c>
      <c r="B21" s="18" t="s">
        <v>33</v>
      </c>
      <c r="C21" s="17" t="s">
        <v>141</v>
      </c>
      <c r="D21" s="19" t="s">
        <v>142</v>
      </c>
      <c r="E21" s="13">
        <v>6000</v>
      </c>
      <c r="F21" s="93"/>
      <c r="G21" s="14">
        <v>1</v>
      </c>
      <c r="H21" s="14">
        <v>0</v>
      </c>
      <c r="I21" s="15">
        <v>179</v>
      </c>
      <c r="J21" s="28">
        <v>10057</v>
      </c>
      <c r="K21" s="28">
        <v>8983</v>
      </c>
      <c r="L21" s="28">
        <v>11161</v>
      </c>
      <c r="M21" s="28">
        <v>14513</v>
      </c>
      <c r="N21" s="28">
        <v>13912</v>
      </c>
      <c r="O21" s="28">
        <v>10063</v>
      </c>
      <c r="P21" s="28">
        <v>8409</v>
      </c>
      <c r="Q21" s="28">
        <v>9423</v>
      </c>
      <c r="R21" s="28">
        <v>13062</v>
      </c>
      <c r="S21" s="28">
        <v>23046</v>
      </c>
      <c r="T21" s="28">
        <v>16324</v>
      </c>
      <c r="U21" s="29">
        <v>13241</v>
      </c>
      <c r="V21" s="32">
        <f t="shared" si="0"/>
        <v>152194</v>
      </c>
    </row>
    <row r="22" spans="1:22" ht="13.7" customHeight="1">
      <c r="A22" s="26">
        <v>20</v>
      </c>
      <c r="B22" s="18" t="s">
        <v>34</v>
      </c>
      <c r="C22" s="17" t="s">
        <v>143</v>
      </c>
      <c r="D22" s="19" t="s">
        <v>144</v>
      </c>
      <c r="E22" s="13">
        <v>6000</v>
      </c>
      <c r="F22" s="93"/>
      <c r="G22" s="14">
        <v>1</v>
      </c>
      <c r="H22" s="14">
        <v>0</v>
      </c>
      <c r="I22" s="15">
        <v>169</v>
      </c>
      <c r="J22" s="28">
        <v>8974</v>
      </c>
      <c r="K22" s="28">
        <v>9046</v>
      </c>
      <c r="L22" s="28">
        <v>10657</v>
      </c>
      <c r="M22" s="28">
        <v>13841</v>
      </c>
      <c r="N22" s="28">
        <v>12993</v>
      </c>
      <c r="O22" s="28">
        <v>9707</v>
      </c>
      <c r="P22" s="28">
        <v>7843</v>
      </c>
      <c r="Q22" s="28">
        <v>9099</v>
      </c>
      <c r="R22" s="28">
        <v>11853</v>
      </c>
      <c r="S22" s="28">
        <v>20769</v>
      </c>
      <c r="T22" s="28">
        <v>14058</v>
      </c>
      <c r="U22" s="29">
        <v>12178</v>
      </c>
      <c r="V22" s="32">
        <f t="shared" si="0"/>
        <v>141018</v>
      </c>
    </row>
    <row r="23" spans="1:22" ht="13.7" customHeight="1">
      <c r="A23" s="26">
        <v>21</v>
      </c>
      <c r="B23" s="18" t="s">
        <v>35</v>
      </c>
      <c r="C23" s="17" t="s">
        <v>145</v>
      </c>
      <c r="D23" s="12" t="s">
        <v>146</v>
      </c>
      <c r="E23" s="13">
        <v>6000</v>
      </c>
      <c r="F23" s="93"/>
      <c r="G23" s="14">
        <v>1</v>
      </c>
      <c r="H23" s="14">
        <v>0</v>
      </c>
      <c r="I23" s="15">
        <v>130</v>
      </c>
      <c r="J23" s="28">
        <v>9500</v>
      </c>
      <c r="K23" s="28">
        <v>9256</v>
      </c>
      <c r="L23" s="28">
        <v>11372</v>
      </c>
      <c r="M23" s="28">
        <v>14456</v>
      </c>
      <c r="N23" s="28">
        <v>13583</v>
      </c>
      <c r="O23" s="28">
        <v>9691</v>
      </c>
      <c r="P23" s="28">
        <v>8101</v>
      </c>
      <c r="Q23" s="28">
        <v>9173</v>
      </c>
      <c r="R23" s="28">
        <v>12185</v>
      </c>
      <c r="S23" s="28">
        <v>22011</v>
      </c>
      <c r="T23" s="28">
        <v>15205</v>
      </c>
      <c r="U23" s="29">
        <v>11780</v>
      </c>
      <c r="V23" s="32">
        <f t="shared" si="0"/>
        <v>146313</v>
      </c>
    </row>
    <row r="24" spans="1:22" ht="13.7" customHeight="1">
      <c r="A24" s="26">
        <v>22</v>
      </c>
      <c r="B24" s="18" t="s">
        <v>36</v>
      </c>
      <c r="C24" s="17" t="s">
        <v>147</v>
      </c>
      <c r="D24" s="12" t="s">
        <v>148</v>
      </c>
      <c r="E24" s="13">
        <v>6000</v>
      </c>
      <c r="F24" s="93"/>
      <c r="G24" s="14">
        <v>1</v>
      </c>
      <c r="H24" s="14">
        <v>0</v>
      </c>
      <c r="I24" s="15">
        <v>166</v>
      </c>
      <c r="J24" s="28">
        <v>10425</v>
      </c>
      <c r="K24" s="28">
        <v>10140</v>
      </c>
      <c r="L24" s="28">
        <v>12345</v>
      </c>
      <c r="M24" s="28">
        <v>16651</v>
      </c>
      <c r="N24" s="28">
        <v>16057</v>
      </c>
      <c r="O24" s="28">
        <v>10567</v>
      </c>
      <c r="P24" s="28">
        <v>8264</v>
      </c>
      <c r="Q24" s="28">
        <v>9872</v>
      </c>
      <c r="R24" s="28">
        <v>13141</v>
      </c>
      <c r="S24" s="28">
        <v>22877</v>
      </c>
      <c r="T24" s="28">
        <v>14678</v>
      </c>
      <c r="U24" s="29">
        <v>13630</v>
      </c>
      <c r="V24" s="32">
        <f t="shared" si="0"/>
        <v>158647</v>
      </c>
    </row>
    <row r="25" spans="1:22" ht="13.7" customHeight="1">
      <c r="A25" s="26">
        <v>23</v>
      </c>
      <c r="B25" s="18" t="s">
        <v>37</v>
      </c>
      <c r="C25" s="17" t="s">
        <v>149</v>
      </c>
      <c r="D25" s="12" t="s">
        <v>150</v>
      </c>
      <c r="E25" s="13">
        <v>6000</v>
      </c>
      <c r="F25" s="93"/>
      <c r="G25" s="14">
        <v>1</v>
      </c>
      <c r="H25" s="14">
        <v>0</v>
      </c>
      <c r="I25" s="15">
        <v>139</v>
      </c>
      <c r="J25" s="28">
        <v>13007</v>
      </c>
      <c r="K25" s="28">
        <v>14021</v>
      </c>
      <c r="L25" s="28">
        <v>12081</v>
      </c>
      <c r="M25" s="28">
        <v>16050</v>
      </c>
      <c r="N25" s="28">
        <v>15450</v>
      </c>
      <c r="O25" s="28">
        <v>10076</v>
      </c>
      <c r="P25" s="28">
        <v>11839</v>
      </c>
      <c r="Q25" s="28">
        <v>12211</v>
      </c>
      <c r="R25" s="28">
        <v>15398</v>
      </c>
      <c r="S25" s="28">
        <v>25518</v>
      </c>
      <c r="T25" s="28">
        <v>18554</v>
      </c>
      <c r="U25" s="29">
        <v>14212</v>
      </c>
      <c r="V25" s="32">
        <f t="shared" si="0"/>
        <v>178417</v>
      </c>
    </row>
    <row r="26" spans="1:22" ht="13.7" customHeight="1">
      <c r="A26" s="26">
        <v>24</v>
      </c>
      <c r="B26" s="18" t="s">
        <v>38</v>
      </c>
      <c r="C26" s="17" t="s">
        <v>151</v>
      </c>
      <c r="D26" s="12" t="s">
        <v>152</v>
      </c>
      <c r="E26" s="13">
        <v>6000</v>
      </c>
      <c r="F26" s="93"/>
      <c r="G26" s="14">
        <v>1</v>
      </c>
      <c r="H26" s="14">
        <v>0</v>
      </c>
      <c r="I26" s="15">
        <v>121</v>
      </c>
      <c r="J26" s="28">
        <v>7597</v>
      </c>
      <c r="K26" s="28">
        <v>7528</v>
      </c>
      <c r="L26" s="28">
        <v>9279</v>
      </c>
      <c r="M26" s="28">
        <v>11812</v>
      </c>
      <c r="N26" s="28">
        <v>11418</v>
      </c>
      <c r="O26" s="28">
        <v>8401</v>
      </c>
      <c r="P26" s="28">
        <v>6459</v>
      </c>
      <c r="Q26" s="28">
        <v>7171</v>
      </c>
      <c r="R26" s="28">
        <v>8077</v>
      </c>
      <c r="S26" s="28">
        <v>14234</v>
      </c>
      <c r="T26" s="28">
        <v>10219</v>
      </c>
      <c r="U26" s="29">
        <v>9009</v>
      </c>
      <c r="V26" s="32">
        <f t="shared" si="0"/>
        <v>111204</v>
      </c>
    </row>
    <row r="27" spans="1:22" ht="13.7" customHeight="1">
      <c r="A27" s="26">
        <v>25</v>
      </c>
      <c r="B27" s="18" t="s">
        <v>39</v>
      </c>
      <c r="C27" s="17" t="s">
        <v>153</v>
      </c>
      <c r="D27" s="12" t="s">
        <v>154</v>
      </c>
      <c r="E27" s="13">
        <v>6000</v>
      </c>
      <c r="F27" s="93"/>
      <c r="G27" s="14">
        <v>1</v>
      </c>
      <c r="H27" s="14">
        <v>0</v>
      </c>
      <c r="I27" s="15">
        <v>114</v>
      </c>
      <c r="J27" s="28">
        <v>7354</v>
      </c>
      <c r="K27" s="28">
        <v>9229</v>
      </c>
      <c r="L27" s="28">
        <v>9063</v>
      </c>
      <c r="M27" s="28">
        <v>13453</v>
      </c>
      <c r="N27" s="28">
        <v>10643</v>
      </c>
      <c r="O27" s="28">
        <v>6396</v>
      </c>
      <c r="P27" s="28">
        <v>6495</v>
      </c>
      <c r="Q27" s="28">
        <v>7875</v>
      </c>
      <c r="R27" s="28">
        <v>14224</v>
      </c>
      <c r="S27" s="28">
        <v>9815</v>
      </c>
      <c r="T27" s="28">
        <v>10230</v>
      </c>
      <c r="U27" s="29">
        <v>7528</v>
      </c>
      <c r="V27" s="32">
        <f t="shared" si="0"/>
        <v>112305</v>
      </c>
    </row>
    <row r="28" spans="1:22" ht="13.7" customHeight="1">
      <c r="A28" s="26">
        <v>26</v>
      </c>
      <c r="B28" s="18" t="s">
        <v>40</v>
      </c>
      <c r="C28" s="17" t="s">
        <v>155</v>
      </c>
      <c r="D28" s="12" t="s">
        <v>156</v>
      </c>
      <c r="E28" s="13">
        <v>6000</v>
      </c>
      <c r="F28" s="93"/>
      <c r="G28" s="14">
        <v>1</v>
      </c>
      <c r="H28" s="14">
        <v>0</v>
      </c>
      <c r="I28" s="15">
        <v>118</v>
      </c>
      <c r="J28" s="28">
        <v>6279</v>
      </c>
      <c r="K28" s="28">
        <v>6316</v>
      </c>
      <c r="L28" s="28">
        <v>7994</v>
      </c>
      <c r="M28" s="28">
        <v>9619</v>
      </c>
      <c r="N28" s="28">
        <v>9179</v>
      </c>
      <c r="O28" s="28">
        <v>8526</v>
      </c>
      <c r="P28" s="28">
        <v>6920</v>
      </c>
      <c r="Q28" s="28">
        <v>8318</v>
      </c>
      <c r="R28" s="28">
        <v>9025</v>
      </c>
      <c r="S28" s="28">
        <v>14345</v>
      </c>
      <c r="T28" s="28">
        <v>8879</v>
      </c>
      <c r="U28" s="29">
        <v>8826</v>
      </c>
      <c r="V28" s="32">
        <f t="shared" si="0"/>
        <v>104226</v>
      </c>
    </row>
    <row r="29" spans="1:22" ht="13.7" customHeight="1">
      <c r="A29" s="26">
        <v>27</v>
      </c>
      <c r="B29" s="18" t="s">
        <v>41</v>
      </c>
      <c r="C29" s="17" t="s">
        <v>157</v>
      </c>
      <c r="D29" s="12" t="s">
        <v>158</v>
      </c>
      <c r="E29" s="13">
        <v>6000</v>
      </c>
      <c r="F29" s="93"/>
      <c r="G29" s="14">
        <v>1</v>
      </c>
      <c r="H29" s="14">
        <v>0</v>
      </c>
      <c r="I29" s="15">
        <v>53</v>
      </c>
      <c r="J29" s="28">
        <v>6445</v>
      </c>
      <c r="K29" s="28">
        <v>6345</v>
      </c>
      <c r="L29" s="28">
        <v>6959</v>
      </c>
      <c r="M29" s="28">
        <v>8314</v>
      </c>
      <c r="N29" s="28">
        <v>8373</v>
      </c>
      <c r="O29" s="28">
        <v>7012</v>
      </c>
      <c r="P29" s="28">
        <v>5542</v>
      </c>
      <c r="Q29" s="28">
        <v>6200</v>
      </c>
      <c r="R29" s="28">
        <v>7225</v>
      </c>
      <c r="S29" s="28">
        <v>10384</v>
      </c>
      <c r="T29" s="28">
        <v>7764</v>
      </c>
      <c r="U29" s="29">
        <v>4860</v>
      </c>
      <c r="V29" s="32">
        <f t="shared" si="0"/>
        <v>85423</v>
      </c>
    </row>
    <row r="30" spans="1:22" ht="13.7" customHeight="1">
      <c r="A30" s="26">
        <v>28</v>
      </c>
      <c r="B30" s="18" t="s">
        <v>42</v>
      </c>
      <c r="C30" s="17" t="s">
        <v>159</v>
      </c>
      <c r="D30" s="19" t="s">
        <v>160</v>
      </c>
      <c r="E30" s="13">
        <v>6000</v>
      </c>
      <c r="F30" s="93"/>
      <c r="G30" s="14">
        <v>1</v>
      </c>
      <c r="H30" s="14">
        <v>0</v>
      </c>
      <c r="I30" s="15">
        <v>161</v>
      </c>
      <c r="J30" s="28">
        <v>10033</v>
      </c>
      <c r="K30" s="28">
        <v>9836</v>
      </c>
      <c r="L30" s="28">
        <v>12796</v>
      </c>
      <c r="M30" s="28">
        <v>16266</v>
      </c>
      <c r="N30" s="28">
        <v>16634</v>
      </c>
      <c r="O30" s="28">
        <v>10762</v>
      </c>
      <c r="P30" s="28">
        <v>7930</v>
      </c>
      <c r="Q30" s="28">
        <v>9543</v>
      </c>
      <c r="R30" s="28">
        <v>15420</v>
      </c>
      <c r="S30" s="28">
        <v>24448</v>
      </c>
      <c r="T30" s="28">
        <v>17054</v>
      </c>
      <c r="U30" s="29">
        <v>13411</v>
      </c>
      <c r="V30" s="32">
        <f t="shared" si="0"/>
        <v>164133</v>
      </c>
    </row>
    <row r="31" spans="1:22" ht="13.7" customHeight="1">
      <c r="A31" s="26">
        <v>29</v>
      </c>
      <c r="B31" s="18" t="s">
        <v>43</v>
      </c>
      <c r="C31" s="17" t="s">
        <v>161</v>
      </c>
      <c r="D31" s="19" t="s">
        <v>162</v>
      </c>
      <c r="E31" s="13">
        <v>6000</v>
      </c>
      <c r="F31" s="93"/>
      <c r="G31" s="14">
        <v>1</v>
      </c>
      <c r="H31" s="14">
        <v>0</v>
      </c>
      <c r="I31" s="15">
        <v>171</v>
      </c>
      <c r="J31" s="28">
        <v>8414</v>
      </c>
      <c r="K31" s="28">
        <v>7973</v>
      </c>
      <c r="L31" s="28">
        <v>9269</v>
      </c>
      <c r="M31" s="28">
        <v>12257</v>
      </c>
      <c r="N31" s="28">
        <v>11729</v>
      </c>
      <c r="O31" s="28">
        <v>8191</v>
      </c>
      <c r="P31" s="28">
        <v>6774</v>
      </c>
      <c r="Q31" s="28">
        <v>7751</v>
      </c>
      <c r="R31" s="28">
        <v>11183</v>
      </c>
      <c r="S31" s="28">
        <v>21618</v>
      </c>
      <c r="T31" s="28">
        <v>14289</v>
      </c>
      <c r="U31" s="29">
        <v>10721</v>
      </c>
      <c r="V31" s="32">
        <f t="shared" si="0"/>
        <v>130169</v>
      </c>
    </row>
    <row r="32" spans="1:22" ht="13.7" customHeight="1">
      <c r="A32" s="26">
        <v>30</v>
      </c>
      <c r="B32" s="18" t="s">
        <v>44</v>
      </c>
      <c r="C32" s="17" t="s">
        <v>163</v>
      </c>
      <c r="D32" s="19" t="s">
        <v>164</v>
      </c>
      <c r="E32" s="13">
        <v>6000</v>
      </c>
      <c r="F32" s="93"/>
      <c r="G32" s="14">
        <v>1</v>
      </c>
      <c r="H32" s="14">
        <v>0</v>
      </c>
      <c r="I32" s="15">
        <v>142</v>
      </c>
      <c r="J32" s="28">
        <v>7109</v>
      </c>
      <c r="K32" s="28">
        <v>7150</v>
      </c>
      <c r="L32" s="28">
        <v>7937</v>
      </c>
      <c r="M32" s="28">
        <v>9640</v>
      </c>
      <c r="N32" s="28">
        <v>9461</v>
      </c>
      <c r="O32" s="28">
        <v>7221</v>
      </c>
      <c r="P32" s="28">
        <v>6246</v>
      </c>
      <c r="Q32" s="28">
        <v>7303</v>
      </c>
      <c r="R32" s="28">
        <v>10062</v>
      </c>
      <c r="S32" s="28">
        <v>19293</v>
      </c>
      <c r="T32" s="28">
        <v>16092</v>
      </c>
      <c r="U32" s="29">
        <v>10266</v>
      </c>
      <c r="V32" s="32">
        <f t="shared" si="0"/>
        <v>117780</v>
      </c>
    </row>
    <row r="33" spans="1:22" ht="13.7" customHeight="1">
      <c r="A33" s="26">
        <v>31</v>
      </c>
      <c r="B33" s="18" t="s">
        <v>45</v>
      </c>
      <c r="C33" s="17" t="s">
        <v>165</v>
      </c>
      <c r="D33" s="12" t="s">
        <v>166</v>
      </c>
      <c r="E33" s="13">
        <v>6000</v>
      </c>
      <c r="F33" s="93"/>
      <c r="G33" s="14">
        <v>1</v>
      </c>
      <c r="H33" s="14">
        <v>0</v>
      </c>
      <c r="I33" s="15">
        <v>155</v>
      </c>
      <c r="J33" s="28">
        <v>11437</v>
      </c>
      <c r="K33" s="28">
        <v>9738</v>
      </c>
      <c r="L33" s="28">
        <v>11276</v>
      </c>
      <c r="M33" s="28">
        <v>15376</v>
      </c>
      <c r="N33" s="28">
        <v>15157</v>
      </c>
      <c r="O33" s="28">
        <v>10029</v>
      </c>
      <c r="P33" s="28">
        <v>8570</v>
      </c>
      <c r="Q33" s="28">
        <v>10413</v>
      </c>
      <c r="R33" s="28">
        <v>15666</v>
      </c>
      <c r="S33" s="28">
        <v>25215</v>
      </c>
      <c r="T33" s="28">
        <v>17541</v>
      </c>
      <c r="U33" s="29">
        <v>15676</v>
      </c>
      <c r="V33" s="32">
        <f t="shared" si="0"/>
        <v>166094</v>
      </c>
    </row>
    <row r="34" spans="1:22" ht="13.7" customHeight="1">
      <c r="A34" s="26">
        <v>32</v>
      </c>
      <c r="B34" s="18" t="s">
        <v>46</v>
      </c>
      <c r="C34" s="17" t="s">
        <v>167</v>
      </c>
      <c r="D34" s="12" t="s">
        <v>168</v>
      </c>
      <c r="E34" s="13">
        <v>6000</v>
      </c>
      <c r="F34" s="93"/>
      <c r="G34" s="14">
        <v>1</v>
      </c>
      <c r="H34" s="14">
        <v>0</v>
      </c>
      <c r="I34" s="15">
        <v>119</v>
      </c>
      <c r="J34" s="28">
        <v>8972</v>
      </c>
      <c r="K34" s="28">
        <v>8380</v>
      </c>
      <c r="L34" s="28">
        <v>10803</v>
      </c>
      <c r="M34" s="28">
        <v>14041</v>
      </c>
      <c r="N34" s="28">
        <v>13128</v>
      </c>
      <c r="O34" s="28">
        <v>9329</v>
      </c>
      <c r="P34" s="28">
        <v>7449</v>
      </c>
      <c r="Q34" s="28">
        <v>8580</v>
      </c>
      <c r="R34" s="28">
        <v>12251</v>
      </c>
      <c r="S34" s="28">
        <v>21274</v>
      </c>
      <c r="T34" s="28">
        <v>15237</v>
      </c>
      <c r="U34" s="29">
        <v>11733</v>
      </c>
      <c r="V34" s="32">
        <f t="shared" si="0"/>
        <v>141177</v>
      </c>
    </row>
    <row r="35" spans="1:22" ht="13.7" customHeight="1">
      <c r="A35" s="26">
        <v>33</v>
      </c>
      <c r="B35" s="18" t="s">
        <v>47</v>
      </c>
      <c r="C35" s="17" t="s">
        <v>169</v>
      </c>
      <c r="D35" s="12" t="s">
        <v>170</v>
      </c>
      <c r="E35" s="13">
        <v>6000</v>
      </c>
      <c r="F35" s="93"/>
      <c r="G35" s="14">
        <v>1</v>
      </c>
      <c r="H35" s="14">
        <v>0</v>
      </c>
      <c r="I35" s="15">
        <v>114</v>
      </c>
      <c r="J35" s="28">
        <v>8245</v>
      </c>
      <c r="K35" s="28">
        <v>8348</v>
      </c>
      <c r="L35" s="28">
        <v>9801</v>
      </c>
      <c r="M35" s="28">
        <v>12502</v>
      </c>
      <c r="N35" s="28">
        <v>11921</v>
      </c>
      <c r="O35" s="28">
        <v>8816</v>
      </c>
      <c r="P35" s="28">
        <v>7255</v>
      </c>
      <c r="Q35" s="28">
        <v>8059</v>
      </c>
      <c r="R35" s="28">
        <v>11408</v>
      </c>
      <c r="S35" s="28">
        <v>19530</v>
      </c>
      <c r="T35" s="28">
        <v>10775</v>
      </c>
      <c r="U35" s="29">
        <v>11152</v>
      </c>
      <c r="V35" s="32">
        <f t="shared" si="0"/>
        <v>127812</v>
      </c>
    </row>
    <row r="36" spans="1:22" ht="13.7" customHeight="1">
      <c r="A36" s="26">
        <v>34</v>
      </c>
      <c r="B36" s="18" t="s">
        <v>48</v>
      </c>
      <c r="C36" s="17" t="s">
        <v>171</v>
      </c>
      <c r="D36" s="12" t="s">
        <v>172</v>
      </c>
      <c r="E36" s="13">
        <v>6000</v>
      </c>
      <c r="F36" s="93"/>
      <c r="G36" s="14">
        <v>1</v>
      </c>
      <c r="H36" s="14">
        <v>0</v>
      </c>
      <c r="I36" s="15">
        <v>130</v>
      </c>
      <c r="J36" s="28">
        <v>10540</v>
      </c>
      <c r="K36" s="28">
        <v>10094</v>
      </c>
      <c r="L36" s="28">
        <v>12617</v>
      </c>
      <c r="M36" s="28">
        <v>17095</v>
      </c>
      <c r="N36" s="28">
        <v>16773</v>
      </c>
      <c r="O36" s="28">
        <v>10400</v>
      </c>
      <c r="P36" s="28">
        <v>8375</v>
      </c>
      <c r="Q36" s="28">
        <v>9660</v>
      </c>
      <c r="R36" s="28">
        <v>12078</v>
      </c>
      <c r="S36" s="28">
        <v>20925</v>
      </c>
      <c r="T36" s="28">
        <v>12704</v>
      </c>
      <c r="U36" s="29">
        <v>12866</v>
      </c>
      <c r="V36" s="32">
        <f t="shared" si="0"/>
        <v>154127</v>
      </c>
    </row>
    <row r="37" spans="1:22" ht="13.7" customHeight="1">
      <c r="A37" s="26">
        <v>35</v>
      </c>
      <c r="B37" s="18" t="s">
        <v>49</v>
      </c>
      <c r="C37" s="17" t="s">
        <v>173</v>
      </c>
      <c r="D37" s="12" t="s">
        <v>174</v>
      </c>
      <c r="E37" s="13">
        <v>6000</v>
      </c>
      <c r="F37" s="93"/>
      <c r="G37" s="14">
        <v>1</v>
      </c>
      <c r="H37" s="14">
        <v>0</v>
      </c>
      <c r="I37" s="15">
        <v>140</v>
      </c>
      <c r="J37" s="28">
        <v>8559</v>
      </c>
      <c r="K37" s="28">
        <v>8538</v>
      </c>
      <c r="L37" s="28">
        <v>10525</v>
      </c>
      <c r="M37" s="28">
        <v>14204</v>
      </c>
      <c r="N37" s="28">
        <v>13518</v>
      </c>
      <c r="O37" s="28">
        <v>9345</v>
      </c>
      <c r="P37" s="28">
        <v>7219</v>
      </c>
      <c r="Q37" s="28">
        <v>8354</v>
      </c>
      <c r="R37" s="28">
        <v>13304</v>
      </c>
      <c r="S37" s="28">
        <v>21021</v>
      </c>
      <c r="T37" s="28">
        <v>11059</v>
      </c>
      <c r="U37" s="29">
        <v>11711</v>
      </c>
      <c r="V37" s="32">
        <f t="shared" si="0"/>
        <v>137357</v>
      </c>
    </row>
    <row r="38" spans="1:22" ht="13.7" customHeight="1">
      <c r="A38" s="26">
        <v>36</v>
      </c>
      <c r="B38" s="18" t="s">
        <v>50</v>
      </c>
      <c r="C38" s="17" t="s">
        <v>175</v>
      </c>
      <c r="D38" s="12" t="s">
        <v>176</v>
      </c>
      <c r="E38" s="13">
        <v>6000</v>
      </c>
      <c r="F38" s="93"/>
      <c r="G38" s="14">
        <v>1</v>
      </c>
      <c r="H38" s="14">
        <v>0</v>
      </c>
      <c r="I38" s="15">
        <v>132</v>
      </c>
      <c r="J38" s="28">
        <v>7973</v>
      </c>
      <c r="K38" s="28">
        <v>7721</v>
      </c>
      <c r="L38" s="28">
        <v>9229</v>
      </c>
      <c r="M38" s="28">
        <v>12407</v>
      </c>
      <c r="N38" s="28">
        <v>12095</v>
      </c>
      <c r="O38" s="28">
        <v>7806</v>
      </c>
      <c r="P38" s="28">
        <v>6331</v>
      </c>
      <c r="Q38" s="28">
        <v>7516</v>
      </c>
      <c r="R38" s="28">
        <v>10534</v>
      </c>
      <c r="S38" s="28">
        <v>18048</v>
      </c>
      <c r="T38" s="28">
        <v>12236</v>
      </c>
      <c r="U38" s="29">
        <v>10646</v>
      </c>
      <c r="V38" s="32">
        <f t="shared" si="0"/>
        <v>122542</v>
      </c>
    </row>
    <row r="39" spans="1:22" ht="13.7" customHeight="1">
      <c r="A39" s="26">
        <v>37</v>
      </c>
      <c r="B39" s="18" t="s">
        <v>51</v>
      </c>
      <c r="C39" s="17" t="s">
        <v>177</v>
      </c>
      <c r="D39" s="12" t="s">
        <v>178</v>
      </c>
      <c r="E39" s="13">
        <v>6000</v>
      </c>
      <c r="F39" s="93"/>
      <c r="G39" s="14">
        <v>1</v>
      </c>
      <c r="H39" s="14">
        <v>0</v>
      </c>
      <c r="I39" s="15">
        <v>141</v>
      </c>
      <c r="J39" s="28">
        <v>8554</v>
      </c>
      <c r="K39" s="28">
        <v>8949</v>
      </c>
      <c r="L39" s="28">
        <v>10866</v>
      </c>
      <c r="M39" s="28">
        <v>14431</v>
      </c>
      <c r="N39" s="28">
        <v>13498</v>
      </c>
      <c r="O39" s="28">
        <v>9905</v>
      </c>
      <c r="P39" s="28">
        <v>7673</v>
      </c>
      <c r="Q39" s="28">
        <v>8632</v>
      </c>
      <c r="R39" s="28">
        <v>12141</v>
      </c>
      <c r="S39" s="28">
        <v>20039</v>
      </c>
      <c r="T39" s="28">
        <v>14123</v>
      </c>
      <c r="U39" s="29">
        <v>10215</v>
      </c>
      <c r="V39" s="32">
        <f t="shared" si="0"/>
        <v>139026</v>
      </c>
    </row>
    <row r="40" spans="1:22" ht="13.7" customHeight="1">
      <c r="A40" s="26">
        <v>38</v>
      </c>
      <c r="B40" s="18" t="s">
        <v>52</v>
      </c>
      <c r="C40" s="17" t="s">
        <v>179</v>
      </c>
      <c r="D40" s="12" t="s">
        <v>180</v>
      </c>
      <c r="E40" s="13">
        <v>6000</v>
      </c>
      <c r="F40" s="93"/>
      <c r="G40" s="14">
        <v>1</v>
      </c>
      <c r="H40" s="14">
        <v>0</v>
      </c>
      <c r="I40" s="15">
        <v>163</v>
      </c>
      <c r="J40" s="28">
        <v>9167</v>
      </c>
      <c r="K40" s="28">
        <v>8721</v>
      </c>
      <c r="L40" s="28">
        <v>10541</v>
      </c>
      <c r="M40" s="28">
        <v>13940</v>
      </c>
      <c r="N40" s="28">
        <v>13136</v>
      </c>
      <c r="O40" s="28">
        <v>8964</v>
      </c>
      <c r="P40" s="28">
        <v>7424</v>
      </c>
      <c r="Q40" s="28">
        <v>8511</v>
      </c>
      <c r="R40" s="28">
        <v>12477</v>
      </c>
      <c r="S40" s="28">
        <v>19915</v>
      </c>
      <c r="T40" s="28">
        <v>11594</v>
      </c>
      <c r="U40" s="29">
        <v>11619</v>
      </c>
      <c r="V40" s="32">
        <f t="shared" si="0"/>
        <v>136009</v>
      </c>
    </row>
    <row r="41" spans="1:22" ht="13.7" customHeight="1">
      <c r="A41" s="26">
        <v>39</v>
      </c>
      <c r="B41" s="18" t="s">
        <v>53</v>
      </c>
      <c r="C41" s="17" t="s">
        <v>181</v>
      </c>
      <c r="D41" s="12" t="s">
        <v>182</v>
      </c>
      <c r="E41" s="13">
        <v>6000</v>
      </c>
      <c r="F41" s="93"/>
      <c r="G41" s="14">
        <v>1</v>
      </c>
      <c r="H41" s="14">
        <v>0</v>
      </c>
      <c r="I41" s="15">
        <v>190</v>
      </c>
      <c r="J41" s="28">
        <v>10693</v>
      </c>
      <c r="K41" s="28">
        <v>10671</v>
      </c>
      <c r="L41" s="28">
        <v>12854</v>
      </c>
      <c r="M41" s="28">
        <v>16817</v>
      </c>
      <c r="N41" s="28">
        <v>16267</v>
      </c>
      <c r="O41" s="28">
        <v>11180</v>
      </c>
      <c r="P41" s="28">
        <v>8736</v>
      </c>
      <c r="Q41" s="28">
        <v>10123</v>
      </c>
      <c r="R41" s="28">
        <v>13087</v>
      </c>
      <c r="S41" s="28">
        <v>24709</v>
      </c>
      <c r="T41" s="28">
        <v>17643</v>
      </c>
      <c r="U41" s="29">
        <v>13970</v>
      </c>
      <c r="V41" s="32">
        <f t="shared" si="0"/>
        <v>166750</v>
      </c>
    </row>
    <row r="42" spans="1:22" ht="13.7" customHeight="1">
      <c r="A42" s="26">
        <v>40</v>
      </c>
      <c r="B42" s="18" t="s">
        <v>54</v>
      </c>
      <c r="C42" s="17" t="s">
        <v>183</v>
      </c>
      <c r="D42" s="12" t="s">
        <v>184</v>
      </c>
      <c r="E42" s="13">
        <v>6000</v>
      </c>
      <c r="F42" s="93"/>
      <c r="G42" s="14">
        <v>1</v>
      </c>
      <c r="H42" s="14">
        <v>0</v>
      </c>
      <c r="I42" s="15">
        <v>120</v>
      </c>
      <c r="J42" s="28">
        <v>9877</v>
      </c>
      <c r="K42" s="28">
        <v>9458</v>
      </c>
      <c r="L42" s="28">
        <v>11386</v>
      </c>
      <c r="M42" s="28">
        <v>17157</v>
      </c>
      <c r="N42" s="28">
        <v>16426</v>
      </c>
      <c r="O42" s="28">
        <v>9706</v>
      </c>
      <c r="P42" s="28">
        <v>7911</v>
      </c>
      <c r="Q42" s="28">
        <v>9070</v>
      </c>
      <c r="R42" s="28">
        <v>13095</v>
      </c>
      <c r="S42" s="28">
        <v>20875</v>
      </c>
      <c r="T42" s="28">
        <v>11624</v>
      </c>
      <c r="U42" s="29">
        <v>12400</v>
      </c>
      <c r="V42" s="32">
        <f t="shared" si="0"/>
        <v>148985</v>
      </c>
    </row>
    <row r="43" spans="1:22" ht="13.7" customHeight="1">
      <c r="A43" s="26">
        <v>41</v>
      </c>
      <c r="B43" s="18" t="s">
        <v>55</v>
      </c>
      <c r="C43" s="17" t="s">
        <v>185</v>
      </c>
      <c r="D43" s="12" t="s">
        <v>186</v>
      </c>
      <c r="E43" s="13">
        <v>6000</v>
      </c>
      <c r="F43" s="93"/>
      <c r="G43" s="14">
        <v>1</v>
      </c>
      <c r="H43" s="14">
        <v>0</v>
      </c>
      <c r="I43" s="15">
        <v>187</v>
      </c>
      <c r="J43" s="28">
        <v>9081</v>
      </c>
      <c r="K43" s="28">
        <v>8814</v>
      </c>
      <c r="L43" s="28">
        <v>10393</v>
      </c>
      <c r="M43" s="28">
        <v>13271</v>
      </c>
      <c r="N43" s="28">
        <v>12491</v>
      </c>
      <c r="O43" s="28">
        <v>8491</v>
      </c>
      <c r="P43" s="28">
        <v>7188</v>
      </c>
      <c r="Q43" s="28">
        <v>8455</v>
      </c>
      <c r="R43" s="28">
        <v>12670</v>
      </c>
      <c r="S43" s="28">
        <v>22105</v>
      </c>
      <c r="T43" s="28">
        <v>14968</v>
      </c>
      <c r="U43" s="29">
        <v>12809</v>
      </c>
      <c r="V43" s="32">
        <f t="shared" si="0"/>
        <v>140736</v>
      </c>
    </row>
    <row r="44" spans="1:22" ht="13.7" customHeight="1">
      <c r="A44" s="26">
        <v>42</v>
      </c>
      <c r="B44" s="18" t="s">
        <v>56</v>
      </c>
      <c r="C44" s="17" t="s">
        <v>187</v>
      </c>
      <c r="D44" s="12" t="s">
        <v>188</v>
      </c>
      <c r="E44" s="13">
        <v>6000</v>
      </c>
      <c r="F44" s="93"/>
      <c r="G44" s="14">
        <v>1</v>
      </c>
      <c r="H44" s="14">
        <v>0</v>
      </c>
      <c r="I44" s="15">
        <v>118</v>
      </c>
      <c r="J44" s="28">
        <v>8997</v>
      </c>
      <c r="K44" s="28">
        <v>8391</v>
      </c>
      <c r="L44" s="28">
        <v>9492</v>
      </c>
      <c r="M44" s="28">
        <v>11698</v>
      </c>
      <c r="N44" s="28">
        <v>11591</v>
      </c>
      <c r="O44" s="28">
        <v>7737</v>
      </c>
      <c r="P44" s="28">
        <v>6605</v>
      </c>
      <c r="Q44" s="28">
        <v>7711</v>
      </c>
      <c r="R44" s="28">
        <v>10365</v>
      </c>
      <c r="S44" s="28">
        <v>18135</v>
      </c>
      <c r="T44" s="28">
        <v>11332</v>
      </c>
      <c r="U44" s="29">
        <v>10655</v>
      </c>
      <c r="V44" s="32">
        <f t="shared" si="0"/>
        <v>122709</v>
      </c>
    </row>
    <row r="45" spans="1:22" ht="13.7" customHeight="1">
      <c r="A45" s="26">
        <v>43</v>
      </c>
      <c r="B45" s="18" t="s">
        <v>57</v>
      </c>
      <c r="C45" s="17" t="s">
        <v>189</v>
      </c>
      <c r="D45" s="12" t="s">
        <v>190</v>
      </c>
      <c r="E45" s="13">
        <v>6000</v>
      </c>
      <c r="F45" s="93"/>
      <c r="G45" s="14">
        <v>1</v>
      </c>
      <c r="H45" s="14">
        <v>0</v>
      </c>
      <c r="I45" s="15">
        <v>193</v>
      </c>
      <c r="J45" s="28">
        <v>12620</v>
      </c>
      <c r="K45" s="28">
        <v>12398</v>
      </c>
      <c r="L45" s="28">
        <v>14535</v>
      </c>
      <c r="M45" s="28">
        <v>18890</v>
      </c>
      <c r="N45" s="28">
        <v>17881</v>
      </c>
      <c r="O45" s="28">
        <v>13221</v>
      </c>
      <c r="P45" s="28">
        <v>10724</v>
      </c>
      <c r="Q45" s="28">
        <v>12279</v>
      </c>
      <c r="R45" s="28">
        <v>15716</v>
      </c>
      <c r="S45" s="28">
        <v>24734</v>
      </c>
      <c r="T45" s="28">
        <v>16202</v>
      </c>
      <c r="U45" s="29">
        <v>16772</v>
      </c>
      <c r="V45" s="32">
        <f t="shared" si="0"/>
        <v>185972</v>
      </c>
    </row>
    <row r="46" spans="1:22" ht="13.7" customHeight="1">
      <c r="A46" s="26">
        <v>44</v>
      </c>
      <c r="B46" s="18" t="s">
        <v>58</v>
      </c>
      <c r="C46" s="17" t="s">
        <v>191</v>
      </c>
      <c r="D46" s="12" t="s">
        <v>192</v>
      </c>
      <c r="E46" s="13">
        <v>6000</v>
      </c>
      <c r="F46" s="93"/>
      <c r="G46" s="14">
        <v>1</v>
      </c>
      <c r="H46" s="14">
        <v>0</v>
      </c>
      <c r="I46" s="15">
        <v>142</v>
      </c>
      <c r="J46" s="28">
        <v>11083</v>
      </c>
      <c r="K46" s="28">
        <v>11608</v>
      </c>
      <c r="L46" s="28">
        <v>11153</v>
      </c>
      <c r="M46" s="28">
        <v>13497</v>
      </c>
      <c r="N46" s="28">
        <v>13217</v>
      </c>
      <c r="O46" s="28">
        <v>9899</v>
      </c>
      <c r="P46" s="28">
        <v>8231</v>
      </c>
      <c r="Q46" s="28">
        <v>9444</v>
      </c>
      <c r="R46" s="28">
        <v>11374</v>
      </c>
      <c r="S46" s="28">
        <v>18610</v>
      </c>
      <c r="T46" s="28">
        <v>12001</v>
      </c>
      <c r="U46" s="29">
        <v>12574</v>
      </c>
      <c r="V46" s="32">
        <f t="shared" si="0"/>
        <v>142691</v>
      </c>
    </row>
    <row r="47" spans="1:22" ht="13.7" customHeight="1">
      <c r="A47" s="26">
        <v>45</v>
      </c>
      <c r="B47" s="18" t="s">
        <v>59</v>
      </c>
      <c r="C47" s="17" t="s">
        <v>193</v>
      </c>
      <c r="D47" s="12" t="s">
        <v>194</v>
      </c>
      <c r="E47" s="13">
        <v>6000</v>
      </c>
      <c r="F47" s="93"/>
      <c r="G47" s="14">
        <v>1</v>
      </c>
      <c r="H47" s="14">
        <v>0</v>
      </c>
      <c r="I47" s="15">
        <v>144</v>
      </c>
      <c r="J47" s="28">
        <v>9195</v>
      </c>
      <c r="K47" s="28">
        <v>9180</v>
      </c>
      <c r="L47" s="28">
        <v>11941</v>
      </c>
      <c r="M47" s="28">
        <v>16460</v>
      </c>
      <c r="N47" s="28">
        <v>15047</v>
      </c>
      <c r="O47" s="28">
        <v>10491</v>
      </c>
      <c r="P47" s="28">
        <v>7990</v>
      </c>
      <c r="Q47" s="28">
        <v>9247</v>
      </c>
      <c r="R47" s="28">
        <v>14383</v>
      </c>
      <c r="S47" s="28">
        <v>23765</v>
      </c>
      <c r="T47" s="28">
        <v>15900</v>
      </c>
      <c r="U47" s="29">
        <v>13019</v>
      </c>
      <c r="V47" s="32">
        <f t="shared" si="0"/>
        <v>156618</v>
      </c>
    </row>
    <row r="48" spans="1:22" ht="13.7" customHeight="1">
      <c r="A48" s="26">
        <v>46</v>
      </c>
      <c r="B48" s="18" t="s">
        <v>60</v>
      </c>
      <c r="C48" s="17" t="s">
        <v>195</v>
      </c>
      <c r="D48" s="12" t="s">
        <v>196</v>
      </c>
      <c r="E48" s="13">
        <v>6000</v>
      </c>
      <c r="F48" s="93"/>
      <c r="G48" s="14">
        <v>1</v>
      </c>
      <c r="H48" s="14">
        <v>0</v>
      </c>
      <c r="I48" s="15">
        <v>148</v>
      </c>
      <c r="J48" s="28">
        <v>9545</v>
      </c>
      <c r="K48" s="28">
        <v>8866</v>
      </c>
      <c r="L48" s="28">
        <v>10149</v>
      </c>
      <c r="M48" s="28">
        <v>13108</v>
      </c>
      <c r="N48" s="28">
        <v>12740</v>
      </c>
      <c r="O48" s="28">
        <v>8753</v>
      </c>
      <c r="P48" s="28">
        <v>7429</v>
      </c>
      <c r="Q48" s="28">
        <v>8661</v>
      </c>
      <c r="R48" s="28">
        <v>13372</v>
      </c>
      <c r="S48" s="28">
        <v>20566</v>
      </c>
      <c r="T48" s="28">
        <v>9748</v>
      </c>
      <c r="U48" s="29">
        <v>11434</v>
      </c>
      <c r="V48" s="32">
        <f t="shared" si="0"/>
        <v>134371</v>
      </c>
    </row>
    <row r="49" spans="1:22" ht="13.7" customHeight="1">
      <c r="A49" s="26">
        <v>47</v>
      </c>
      <c r="B49" s="18" t="s">
        <v>61</v>
      </c>
      <c r="C49" s="17" t="s">
        <v>197</v>
      </c>
      <c r="D49" s="19" t="s">
        <v>198</v>
      </c>
      <c r="E49" s="13">
        <v>6000</v>
      </c>
      <c r="F49" s="93"/>
      <c r="G49" s="14">
        <v>1</v>
      </c>
      <c r="H49" s="14">
        <v>0</v>
      </c>
      <c r="I49" s="15">
        <v>183</v>
      </c>
      <c r="J49" s="28">
        <v>10358</v>
      </c>
      <c r="K49" s="28">
        <v>10035</v>
      </c>
      <c r="L49" s="28">
        <v>12167</v>
      </c>
      <c r="M49" s="28">
        <v>15298</v>
      </c>
      <c r="N49" s="28">
        <v>14869</v>
      </c>
      <c r="O49" s="28">
        <v>11063</v>
      </c>
      <c r="P49" s="28">
        <v>8003</v>
      </c>
      <c r="Q49" s="28">
        <v>9323</v>
      </c>
      <c r="R49" s="28">
        <v>13793</v>
      </c>
      <c r="S49" s="28">
        <v>25697</v>
      </c>
      <c r="T49" s="28">
        <v>16890</v>
      </c>
      <c r="U49" s="29">
        <v>15188</v>
      </c>
      <c r="V49" s="32">
        <f t="shared" si="0"/>
        <v>162684</v>
      </c>
    </row>
    <row r="50" spans="1:22" ht="13.7" customHeight="1">
      <c r="A50" s="26">
        <v>48</v>
      </c>
      <c r="B50" s="18" t="s">
        <v>62</v>
      </c>
      <c r="C50" s="17" t="s">
        <v>199</v>
      </c>
      <c r="D50" s="19" t="s">
        <v>200</v>
      </c>
      <c r="E50" s="13">
        <v>6000</v>
      </c>
      <c r="F50" s="93"/>
      <c r="G50" s="14">
        <v>1</v>
      </c>
      <c r="H50" s="14">
        <v>0</v>
      </c>
      <c r="I50" s="15">
        <v>121</v>
      </c>
      <c r="J50" s="28">
        <v>8397</v>
      </c>
      <c r="K50" s="28">
        <v>8575</v>
      </c>
      <c r="L50" s="28">
        <v>9711</v>
      </c>
      <c r="M50" s="28">
        <v>12709</v>
      </c>
      <c r="N50" s="28">
        <v>11662</v>
      </c>
      <c r="O50" s="28">
        <v>8221</v>
      </c>
      <c r="P50" s="28">
        <v>6936</v>
      </c>
      <c r="Q50" s="28">
        <v>8123</v>
      </c>
      <c r="R50" s="28">
        <v>10643</v>
      </c>
      <c r="S50" s="28">
        <v>17683</v>
      </c>
      <c r="T50" s="28">
        <v>9540</v>
      </c>
      <c r="U50" s="29">
        <v>11182</v>
      </c>
      <c r="V50" s="32">
        <f t="shared" si="0"/>
        <v>123382</v>
      </c>
    </row>
    <row r="51" spans="1:22" ht="13.7" customHeight="1">
      <c r="A51" s="26">
        <v>49</v>
      </c>
      <c r="B51" s="18" t="s">
        <v>63</v>
      </c>
      <c r="C51" s="17" t="s">
        <v>201</v>
      </c>
      <c r="D51" s="19" t="s">
        <v>202</v>
      </c>
      <c r="E51" s="13">
        <v>6000</v>
      </c>
      <c r="F51" s="93"/>
      <c r="G51" s="14">
        <v>1</v>
      </c>
      <c r="H51" s="14">
        <v>0</v>
      </c>
      <c r="I51" s="15">
        <v>166</v>
      </c>
      <c r="J51" s="28">
        <v>9133</v>
      </c>
      <c r="K51" s="28">
        <v>8673</v>
      </c>
      <c r="L51" s="28">
        <v>10157</v>
      </c>
      <c r="M51" s="28">
        <v>13517</v>
      </c>
      <c r="N51" s="28">
        <v>12838</v>
      </c>
      <c r="O51" s="28">
        <v>9035</v>
      </c>
      <c r="P51" s="28">
        <v>7824</v>
      </c>
      <c r="Q51" s="28">
        <v>9051</v>
      </c>
      <c r="R51" s="28">
        <v>13380</v>
      </c>
      <c r="S51" s="28">
        <v>22825</v>
      </c>
      <c r="T51" s="28">
        <v>11490</v>
      </c>
      <c r="U51" s="29">
        <v>12030</v>
      </c>
      <c r="V51" s="32">
        <f t="shared" si="0"/>
        <v>139953</v>
      </c>
    </row>
    <row r="52" spans="1:22" ht="13.7" customHeight="1">
      <c r="A52" s="26">
        <v>50</v>
      </c>
      <c r="B52" s="10" t="s">
        <v>64</v>
      </c>
      <c r="C52" s="17" t="s">
        <v>203</v>
      </c>
      <c r="D52" s="19" t="s">
        <v>204</v>
      </c>
      <c r="E52" s="13">
        <v>6000</v>
      </c>
      <c r="F52" s="93"/>
      <c r="G52" s="14">
        <v>1</v>
      </c>
      <c r="H52" s="14">
        <v>0</v>
      </c>
      <c r="I52" s="15">
        <v>139</v>
      </c>
      <c r="J52" s="28">
        <v>7271</v>
      </c>
      <c r="K52" s="28">
        <v>7225</v>
      </c>
      <c r="L52" s="28">
        <v>8051</v>
      </c>
      <c r="M52" s="28">
        <v>12811</v>
      </c>
      <c r="N52" s="28">
        <v>10063</v>
      </c>
      <c r="O52" s="28">
        <v>6628</v>
      </c>
      <c r="P52" s="28">
        <v>6524</v>
      </c>
      <c r="Q52" s="28">
        <v>7280</v>
      </c>
      <c r="R52" s="28">
        <v>13684</v>
      </c>
      <c r="S52" s="28">
        <v>16634</v>
      </c>
      <c r="T52" s="28">
        <v>13635</v>
      </c>
      <c r="U52" s="29">
        <v>8350</v>
      </c>
      <c r="V52" s="32">
        <f t="shared" si="0"/>
        <v>118156</v>
      </c>
    </row>
    <row r="53" spans="1:22" ht="13.7" customHeight="1">
      <c r="A53" s="26">
        <v>51</v>
      </c>
      <c r="B53" s="18" t="s">
        <v>65</v>
      </c>
      <c r="C53" s="17" t="s">
        <v>205</v>
      </c>
      <c r="D53" s="12" t="s">
        <v>206</v>
      </c>
      <c r="E53" s="13">
        <v>6000</v>
      </c>
      <c r="F53" s="93"/>
      <c r="G53" s="14">
        <v>1</v>
      </c>
      <c r="H53" s="14">
        <v>0</v>
      </c>
      <c r="I53" s="15">
        <v>183</v>
      </c>
      <c r="J53" s="28">
        <v>9729</v>
      </c>
      <c r="K53" s="28">
        <v>9444</v>
      </c>
      <c r="L53" s="28">
        <v>11598</v>
      </c>
      <c r="M53" s="28">
        <v>14962</v>
      </c>
      <c r="N53" s="28">
        <v>14018</v>
      </c>
      <c r="O53" s="28">
        <v>9376</v>
      </c>
      <c r="P53" s="28">
        <v>7815</v>
      </c>
      <c r="Q53" s="28">
        <v>9146</v>
      </c>
      <c r="R53" s="28">
        <v>13431</v>
      </c>
      <c r="S53" s="28">
        <v>23305</v>
      </c>
      <c r="T53" s="28">
        <v>15891</v>
      </c>
      <c r="U53" s="29">
        <v>13504</v>
      </c>
      <c r="V53" s="32">
        <f t="shared" si="0"/>
        <v>152219</v>
      </c>
    </row>
    <row r="54" spans="1:22" ht="13.7" customHeight="1">
      <c r="A54" s="26">
        <v>52</v>
      </c>
      <c r="B54" s="18" t="s">
        <v>66</v>
      </c>
      <c r="C54" s="17" t="s">
        <v>207</v>
      </c>
      <c r="D54" s="12" t="s">
        <v>208</v>
      </c>
      <c r="E54" s="13">
        <v>6000</v>
      </c>
      <c r="F54" s="93"/>
      <c r="G54" s="14">
        <v>1</v>
      </c>
      <c r="H54" s="14">
        <v>0</v>
      </c>
      <c r="I54" s="15">
        <v>145</v>
      </c>
      <c r="J54" s="28">
        <v>9374</v>
      </c>
      <c r="K54" s="28">
        <v>8877</v>
      </c>
      <c r="L54" s="28">
        <v>11326</v>
      </c>
      <c r="M54" s="28">
        <v>15167</v>
      </c>
      <c r="N54" s="28">
        <v>14347</v>
      </c>
      <c r="O54" s="28">
        <v>9376</v>
      </c>
      <c r="P54" s="28">
        <v>7885</v>
      </c>
      <c r="Q54" s="28">
        <v>8838</v>
      </c>
      <c r="R54" s="28">
        <v>11815</v>
      </c>
      <c r="S54" s="28">
        <v>24400</v>
      </c>
      <c r="T54" s="28">
        <v>17502</v>
      </c>
      <c r="U54" s="29">
        <v>13332</v>
      </c>
      <c r="V54" s="32">
        <f t="shared" si="0"/>
        <v>152239</v>
      </c>
    </row>
    <row r="55" spans="1:22" ht="13.7" customHeight="1">
      <c r="A55" s="26">
        <v>53</v>
      </c>
      <c r="B55" s="18" t="s">
        <v>67</v>
      </c>
      <c r="C55" s="17" t="s">
        <v>209</v>
      </c>
      <c r="D55" s="12" t="s">
        <v>210</v>
      </c>
      <c r="E55" s="13">
        <v>6000</v>
      </c>
      <c r="F55" s="93"/>
      <c r="G55" s="14">
        <v>1</v>
      </c>
      <c r="H55" s="14">
        <v>0</v>
      </c>
      <c r="I55" s="15">
        <v>120</v>
      </c>
      <c r="J55" s="28">
        <v>10213</v>
      </c>
      <c r="K55" s="28">
        <v>9661</v>
      </c>
      <c r="L55" s="28">
        <v>11206</v>
      </c>
      <c r="M55" s="28">
        <v>14527</v>
      </c>
      <c r="N55" s="28">
        <v>14021</v>
      </c>
      <c r="O55" s="28">
        <v>10638</v>
      </c>
      <c r="P55" s="28">
        <v>8203</v>
      </c>
      <c r="Q55" s="28">
        <v>9328</v>
      </c>
      <c r="R55" s="28">
        <v>15074</v>
      </c>
      <c r="S55" s="28">
        <v>21711</v>
      </c>
      <c r="T55" s="28">
        <v>11574</v>
      </c>
      <c r="U55" s="29">
        <v>13408</v>
      </c>
      <c r="V55" s="32">
        <f t="shared" si="0"/>
        <v>149564</v>
      </c>
    </row>
    <row r="56" spans="1:22" ht="13.7" customHeight="1">
      <c r="A56" s="26">
        <v>54</v>
      </c>
      <c r="B56" s="10" t="s">
        <v>68</v>
      </c>
      <c r="C56" s="17" t="s">
        <v>211</v>
      </c>
      <c r="D56" s="12" t="s">
        <v>212</v>
      </c>
      <c r="E56" s="13">
        <v>6000</v>
      </c>
      <c r="F56" s="93"/>
      <c r="G56" s="14">
        <v>1</v>
      </c>
      <c r="H56" s="14">
        <v>0</v>
      </c>
      <c r="I56" s="15">
        <v>140</v>
      </c>
      <c r="J56" s="28">
        <v>8182</v>
      </c>
      <c r="K56" s="28">
        <v>8588</v>
      </c>
      <c r="L56" s="28">
        <v>10197</v>
      </c>
      <c r="M56" s="28">
        <v>13781</v>
      </c>
      <c r="N56" s="28">
        <v>13653</v>
      </c>
      <c r="O56" s="28">
        <v>8728</v>
      </c>
      <c r="P56" s="28">
        <v>6432</v>
      </c>
      <c r="Q56" s="28">
        <v>7944</v>
      </c>
      <c r="R56" s="28">
        <v>10931</v>
      </c>
      <c r="S56" s="28">
        <v>20055</v>
      </c>
      <c r="T56" s="28">
        <v>13112</v>
      </c>
      <c r="U56" s="29">
        <v>10746</v>
      </c>
      <c r="V56" s="32">
        <f t="shared" si="0"/>
        <v>132349</v>
      </c>
    </row>
    <row r="57" spans="1:22" ht="13.7" customHeight="1">
      <c r="A57" s="26">
        <v>55</v>
      </c>
      <c r="B57" s="18" t="s">
        <v>69</v>
      </c>
      <c r="C57" s="17" t="s">
        <v>213</v>
      </c>
      <c r="D57" s="12" t="s">
        <v>214</v>
      </c>
      <c r="E57" s="13">
        <v>6000</v>
      </c>
      <c r="F57" s="93"/>
      <c r="G57" s="14">
        <v>1</v>
      </c>
      <c r="H57" s="14">
        <v>0</v>
      </c>
      <c r="I57" s="15">
        <v>149</v>
      </c>
      <c r="J57" s="28">
        <v>14803</v>
      </c>
      <c r="K57" s="28">
        <v>15289</v>
      </c>
      <c r="L57" s="28">
        <v>19039</v>
      </c>
      <c r="M57" s="28">
        <v>23627</v>
      </c>
      <c r="N57" s="28">
        <v>22818</v>
      </c>
      <c r="O57" s="28">
        <v>17092</v>
      </c>
      <c r="P57" s="28">
        <v>13915</v>
      </c>
      <c r="Q57" s="28">
        <v>14847</v>
      </c>
      <c r="R57" s="28">
        <v>18323</v>
      </c>
      <c r="S57" s="28">
        <v>28720</v>
      </c>
      <c r="T57" s="28">
        <v>20889</v>
      </c>
      <c r="U57" s="29">
        <v>17113</v>
      </c>
      <c r="V57" s="32">
        <f t="shared" si="0"/>
        <v>226475</v>
      </c>
    </row>
    <row r="58" spans="1:22" ht="13.7" customHeight="1">
      <c r="A58" s="26">
        <v>56</v>
      </c>
      <c r="B58" s="18" t="s">
        <v>70</v>
      </c>
      <c r="C58" s="17" t="s">
        <v>215</v>
      </c>
      <c r="D58" s="12" t="s">
        <v>216</v>
      </c>
      <c r="E58" s="13">
        <v>6000</v>
      </c>
      <c r="F58" s="93"/>
      <c r="G58" s="14">
        <v>1</v>
      </c>
      <c r="H58" s="14">
        <v>0</v>
      </c>
      <c r="I58" s="15">
        <v>211</v>
      </c>
      <c r="J58" s="28">
        <v>17332</v>
      </c>
      <c r="K58" s="28">
        <v>16750</v>
      </c>
      <c r="L58" s="28">
        <v>18644</v>
      </c>
      <c r="M58" s="28">
        <v>24119</v>
      </c>
      <c r="N58" s="28">
        <v>22915</v>
      </c>
      <c r="O58" s="28">
        <v>15019</v>
      </c>
      <c r="P58" s="28">
        <v>13632</v>
      </c>
      <c r="Q58" s="28">
        <v>15312</v>
      </c>
      <c r="R58" s="28">
        <v>18286</v>
      </c>
      <c r="S58" s="28">
        <v>33531</v>
      </c>
      <c r="T58" s="28">
        <v>22040</v>
      </c>
      <c r="U58" s="29">
        <v>21658</v>
      </c>
      <c r="V58" s="32">
        <f t="shared" si="0"/>
        <v>239238</v>
      </c>
    </row>
    <row r="59" spans="1:22" ht="13.7" customHeight="1">
      <c r="A59" s="26">
        <v>57</v>
      </c>
      <c r="B59" s="10" t="s">
        <v>71</v>
      </c>
      <c r="C59" s="17" t="s">
        <v>217</v>
      </c>
      <c r="D59" s="12" t="s">
        <v>218</v>
      </c>
      <c r="E59" s="13">
        <v>6000</v>
      </c>
      <c r="F59" s="93"/>
      <c r="G59" s="14">
        <v>1</v>
      </c>
      <c r="H59" s="14">
        <v>0</v>
      </c>
      <c r="I59" s="15">
        <v>88</v>
      </c>
      <c r="J59" s="28">
        <v>8548</v>
      </c>
      <c r="K59" s="28">
        <v>8552</v>
      </c>
      <c r="L59" s="28">
        <v>8432</v>
      </c>
      <c r="M59" s="28">
        <v>10664</v>
      </c>
      <c r="N59" s="28">
        <v>9279</v>
      </c>
      <c r="O59" s="28">
        <v>8332</v>
      </c>
      <c r="P59" s="28">
        <v>8449</v>
      </c>
      <c r="Q59" s="28">
        <v>9109</v>
      </c>
      <c r="R59" s="28">
        <v>15245</v>
      </c>
      <c r="S59" s="28">
        <v>17791</v>
      </c>
      <c r="T59" s="28">
        <v>15825</v>
      </c>
      <c r="U59" s="29">
        <v>9733</v>
      </c>
      <c r="V59" s="32">
        <f t="shared" si="0"/>
        <v>129959</v>
      </c>
    </row>
    <row r="60" spans="1:22" ht="13.7" customHeight="1">
      <c r="A60" s="26">
        <v>58</v>
      </c>
      <c r="B60" s="18" t="s">
        <v>72</v>
      </c>
      <c r="C60" s="17" t="s">
        <v>219</v>
      </c>
      <c r="D60" s="19" t="s">
        <v>220</v>
      </c>
      <c r="E60" s="13">
        <v>6000</v>
      </c>
      <c r="F60" s="93"/>
      <c r="G60" s="14">
        <v>1</v>
      </c>
      <c r="H60" s="14">
        <v>0</v>
      </c>
      <c r="I60" s="15">
        <v>232</v>
      </c>
      <c r="J60" s="28">
        <v>17808</v>
      </c>
      <c r="K60" s="28">
        <v>17266</v>
      </c>
      <c r="L60" s="28">
        <v>18179</v>
      </c>
      <c r="M60" s="28">
        <v>23342</v>
      </c>
      <c r="N60" s="28">
        <v>22076</v>
      </c>
      <c r="O60" s="28">
        <v>16911</v>
      </c>
      <c r="P60" s="28">
        <v>15356</v>
      </c>
      <c r="Q60" s="28">
        <v>18205</v>
      </c>
      <c r="R60" s="28">
        <v>21999</v>
      </c>
      <c r="S60" s="28">
        <v>39513</v>
      </c>
      <c r="T60" s="28">
        <v>28354</v>
      </c>
      <c r="U60" s="29">
        <v>26034</v>
      </c>
      <c r="V60" s="32">
        <f t="shared" si="0"/>
        <v>265043</v>
      </c>
    </row>
    <row r="61" spans="1:22" ht="13.7" customHeight="1">
      <c r="A61" s="26">
        <v>59</v>
      </c>
      <c r="B61" s="18" t="s">
        <v>73</v>
      </c>
      <c r="C61" s="17" t="s">
        <v>221</v>
      </c>
      <c r="D61" s="19" t="s">
        <v>222</v>
      </c>
      <c r="E61" s="13">
        <v>6000</v>
      </c>
      <c r="F61" s="93"/>
      <c r="G61" s="14">
        <v>1</v>
      </c>
      <c r="H61" s="14">
        <v>0</v>
      </c>
      <c r="I61" s="15">
        <v>180</v>
      </c>
      <c r="J61" s="28">
        <v>12747</v>
      </c>
      <c r="K61" s="28">
        <v>11524</v>
      </c>
      <c r="L61" s="28">
        <v>15076</v>
      </c>
      <c r="M61" s="28">
        <v>18900</v>
      </c>
      <c r="N61" s="28">
        <v>17627</v>
      </c>
      <c r="O61" s="28">
        <v>13673</v>
      </c>
      <c r="P61" s="28">
        <v>11270</v>
      </c>
      <c r="Q61" s="28">
        <v>12753</v>
      </c>
      <c r="R61" s="28">
        <v>16743</v>
      </c>
      <c r="S61" s="28">
        <v>28228</v>
      </c>
      <c r="T61" s="28">
        <v>21366</v>
      </c>
      <c r="U61" s="29">
        <v>17363</v>
      </c>
      <c r="V61" s="32">
        <f t="shared" si="0"/>
        <v>197270</v>
      </c>
    </row>
    <row r="62" spans="1:22" ht="13.7" customHeight="1">
      <c r="A62" s="26">
        <v>60</v>
      </c>
      <c r="B62" s="18" t="s">
        <v>74</v>
      </c>
      <c r="C62" s="17" t="s">
        <v>223</v>
      </c>
      <c r="D62" s="19" t="s">
        <v>224</v>
      </c>
      <c r="E62" s="13">
        <v>6000</v>
      </c>
      <c r="F62" s="93"/>
      <c r="G62" s="14">
        <v>1</v>
      </c>
      <c r="H62" s="14">
        <v>0</v>
      </c>
      <c r="I62" s="15">
        <v>214</v>
      </c>
      <c r="J62" s="28">
        <v>13628</v>
      </c>
      <c r="K62" s="28">
        <v>13221</v>
      </c>
      <c r="L62" s="28">
        <v>15066</v>
      </c>
      <c r="M62" s="28">
        <v>17727</v>
      </c>
      <c r="N62" s="28">
        <v>17437</v>
      </c>
      <c r="O62" s="28">
        <v>13512</v>
      </c>
      <c r="P62" s="28">
        <v>11488</v>
      </c>
      <c r="Q62" s="28">
        <v>13995</v>
      </c>
      <c r="R62" s="28">
        <v>18473</v>
      </c>
      <c r="S62" s="28">
        <v>31940</v>
      </c>
      <c r="T62" s="28">
        <v>21979</v>
      </c>
      <c r="U62" s="29">
        <v>21305</v>
      </c>
      <c r="V62" s="32">
        <f t="shared" si="0"/>
        <v>209771</v>
      </c>
    </row>
    <row r="63" spans="1:22" ht="13.7" customHeight="1">
      <c r="A63" s="26">
        <v>61</v>
      </c>
      <c r="B63" s="18" t="s">
        <v>75</v>
      </c>
      <c r="C63" s="17" t="s">
        <v>225</v>
      </c>
      <c r="D63" s="12" t="s">
        <v>226</v>
      </c>
      <c r="E63" s="13">
        <v>6000</v>
      </c>
      <c r="F63" s="93"/>
      <c r="G63" s="14">
        <v>1</v>
      </c>
      <c r="H63" s="14">
        <v>0</v>
      </c>
      <c r="I63" s="15">
        <v>245</v>
      </c>
      <c r="J63" s="28">
        <v>12589</v>
      </c>
      <c r="K63" s="28">
        <v>10822</v>
      </c>
      <c r="L63" s="28">
        <v>15147</v>
      </c>
      <c r="M63" s="28">
        <v>21823</v>
      </c>
      <c r="N63" s="28">
        <v>18683</v>
      </c>
      <c r="O63" s="28">
        <v>12779</v>
      </c>
      <c r="P63" s="28">
        <v>10288</v>
      </c>
      <c r="Q63" s="28">
        <v>11537</v>
      </c>
      <c r="R63" s="28">
        <v>18918</v>
      </c>
      <c r="S63" s="28">
        <v>37042</v>
      </c>
      <c r="T63" s="28">
        <v>28935</v>
      </c>
      <c r="U63" s="29">
        <v>22267</v>
      </c>
      <c r="V63" s="32">
        <f t="shared" si="0"/>
        <v>220830</v>
      </c>
    </row>
    <row r="64" spans="1:22" ht="13.7" customHeight="1">
      <c r="A64" s="26">
        <v>62</v>
      </c>
      <c r="B64" s="18" t="s">
        <v>76</v>
      </c>
      <c r="C64" s="17" t="s">
        <v>227</v>
      </c>
      <c r="D64" s="12" t="s">
        <v>228</v>
      </c>
      <c r="E64" s="13">
        <v>6000</v>
      </c>
      <c r="F64" s="93"/>
      <c r="G64" s="14">
        <v>1</v>
      </c>
      <c r="H64" s="14">
        <v>0</v>
      </c>
      <c r="I64" s="15">
        <v>129</v>
      </c>
      <c r="J64" s="28">
        <v>8365</v>
      </c>
      <c r="K64" s="28">
        <v>7896</v>
      </c>
      <c r="L64" s="28">
        <v>10625</v>
      </c>
      <c r="M64" s="28">
        <v>12956</v>
      </c>
      <c r="N64" s="28">
        <v>11977</v>
      </c>
      <c r="O64" s="28">
        <v>10278</v>
      </c>
      <c r="P64" s="28">
        <v>7817</v>
      </c>
      <c r="Q64" s="28">
        <v>8283</v>
      </c>
      <c r="R64" s="28">
        <v>11781</v>
      </c>
      <c r="S64" s="28">
        <v>21420</v>
      </c>
      <c r="T64" s="28">
        <v>17124</v>
      </c>
      <c r="U64" s="29">
        <v>11980</v>
      </c>
      <c r="V64" s="32">
        <f t="shared" si="0"/>
        <v>140502</v>
      </c>
    </row>
    <row r="65" spans="1:22" ht="13.7" customHeight="1">
      <c r="A65" s="26">
        <v>63</v>
      </c>
      <c r="B65" s="18" t="s">
        <v>77</v>
      </c>
      <c r="C65" s="17" t="s">
        <v>229</v>
      </c>
      <c r="D65" s="12" t="s">
        <v>230</v>
      </c>
      <c r="E65" s="13">
        <v>6000</v>
      </c>
      <c r="F65" s="93"/>
      <c r="G65" s="14">
        <v>1</v>
      </c>
      <c r="H65" s="14">
        <v>0</v>
      </c>
      <c r="I65" s="15">
        <v>140</v>
      </c>
      <c r="J65" s="28">
        <v>9365</v>
      </c>
      <c r="K65" s="28">
        <v>8512</v>
      </c>
      <c r="L65" s="28">
        <v>11348</v>
      </c>
      <c r="M65" s="28">
        <v>15320</v>
      </c>
      <c r="N65" s="28">
        <v>13984</v>
      </c>
      <c r="O65" s="28">
        <v>9635</v>
      </c>
      <c r="P65" s="28">
        <v>8271</v>
      </c>
      <c r="Q65" s="28">
        <v>8991</v>
      </c>
      <c r="R65" s="28">
        <v>13760</v>
      </c>
      <c r="S65" s="28">
        <v>24675</v>
      </c>
      <c r="T65" s="28">
        <v>20854</v>
      </c>
      <c r="U65" s="29">
        <v>15459</v>
      </c>
      <c r="V65" s="32">
        <f t="shared" si="0"/>
        <v>160174</v>
      </c>
    </row>
    <row r="66" spans="1:22" ht="13.7" customHeight="1">
      <c r="A66" s="26">
        <v>64</v>
      </c>
      <c r="B66" s="18" t="s">
        <v>78</v>
      </c>
      <c r="C66" s="17" t="s">
        <v>231</v>
      </c>
      <c r="D66" s="12" t="s">
        <v>232</v>
      </c>
      <c r="E66" s="13">
        <v>6000</v>
      </c>
      <c r="F66" s="93"/>
      <c r="G66" s="14">
        <v>1</v>
      </c>
      <c r="H66" s="14">
        <v>0</v>
      </c>
      <c r="I66" s="15">
        <v>217</v>
      </c>
      <c r="J66" s="28">
        <v>12276</v>
      </c>
      <c r="K66" s="28">
        <v>11413</v>
      </c>
      <c r="L66" s="28">
        <v>15522</v>
      </c>
      <c r="M66" s="28">
        <v>19094</v>
      </c>
      <c r="N66" s="28">
        <v>18319</v>
      </c>
      <c r="O66" s="28">
        <v>13357</v>
      </c>
      <c r="P66" s="28">
        <v>10802</v>
      </c>
      <c r="Q66" s="28">
        <v>11619</v>
      </c>
      <c r="R66" s="28">
        <v>16189</v>
      </c>
      <c r="S66" s="28">
        <v>30145</v>
      </c>
      <c r="T66" s="28">
        <v>23305</v>
      </c>
      <c r="U66" s="29">
        <v>19116</v>
      </c>
      <c r="V66" s="32">
        <f t="shared" si="0"/>
        <v>201157</v>
      </c>
    </row>
    <row r="67" spans="1:22" ht="13.7" customHeight="1">
      <c r="A67" s="26">
        <v>65</v>
      </c>
      <c r="B67" s="10" t="s">
        <v>79</v>
      </c>
      <c r="C67" s="17" t="s">
        <v>233</v>
      </c>
      <c r="D67" s="12" t="s">
        <v>234</v>
      </c>
      <c r="E67" s="13">
        <v>6000</v>
      </c>
      <c r="F67" s="93"/>
      <c r="G67" s="14">
        <v>1</v>
      </c>
      <c r="H67" s="14">
        <v>0</v>
      </c>
      <c r="I67" s="15">
        <v>201</v>
      </c>
      <c r="J67" s="28">
        <v>19694</v>
      </c>
      <c r="K67" s="28">
        <v>17849</v>
      </c>
      <c r="L67" s="28">
        <v>16340</v>
      </c>
      <c r="M67" s="28">
        <v>20897</v>
      </c>
      <c r="N67" s="28">
        <v>19025</v>
      </c>
      <c r="O67" s="28">
        <v>13751</v>
      </c>
      <c r="P67" s="28">
        <v>17137</v>
      </c>
      <c r="Q67" s="28">
        <v>18853</v>
      </c>
      <c r="R67" s="28">
        <v>21797</v>
      </c>
      <c r="S67" s="28">
        <v>25195</v>
      </c>
      <c r="T67" s="28">
        <v>22500</v>
      </c>
      <c r="U67" s="29">
        <v>20540</v>
      </c>
      <c r="V67" s="32">
        <f t="shared" si="0"/>
        <v>233578</v>
      </c>
    </row>
    <row r="68" spans="1:22" ht="13.7" customHeight="1">
      <c r="A68" s="26">
        <v>66</v>
      </c>
      <c r="B68" s="10" t="s">
        <v>80</v>
      </c>
      <c r="C68" s="17" t="s">
        <v>235</v>
      </c>
      <c r="D68" s="12" t="s">
        <v>236</v>
      </c>
      <c r="E68" s="13">
        <v>6000</v>
      </c>
      <c r="F68" s="93"/>
      <c r="G68" s="14">
        <v>1</v>
      </c>
      <c r="H68" s="14">
        <v>0</v>
      </c>
      <c r="I68" s="15">
        <v>65</v>
      </c>
      <c r="J68" s="28">
        <v>7346</v>
      </c>
      <c r="K68" s="28">
        <v>6982</v>
      </c>
      <c r="L68" s="28">
        <v>7205</v>
      </c>
      <c r="M68" s="28">
        <v>8961</v>
      </c>
      <c r="N68" s="28">
        <v>8206</v>
      </c>
      <c r="O68" s="28">
        <v>7284</v>
      </c>
      <c r="P68" s="28">
        <v>6993</v>
      </c>
      <c r="Q68" s="28">
        <v>7636</v>
      </c>
      <c r="R68" s="28">
        <v>11035</v>
      </c>
      <c r="S68" s="28">
        <v>10968</v>
      </c>
      <c r="T68" s="28">
        <v>9971</v>
      </c>
      <c r="U68" s="29">
        <v>10413</v>
      </c>
      <c r="V68" s="32">
        <f t="shared" ref="V68:V91" si="1">SUM(J68:U68)</f>
        <v>103000</v>
      </c>
    </row>
    <row r="69" spans="1:22" ht="13.7" customHeight="1">
      <c r="A69" s="26">
        <v>67</v>
      </c>
      <c r="B69" s="18" t="s">
        <v>81</v>
      </c>
      <c r="C69" s="17" t="s">
        <v>237</v>
      </c>
      <c r="D69" s="12" t="s">
        <v>238</v>
      </c>
      <c r="E69" s="13">
        <v>6000</v>
      </c>
      <c r="F69" s="93"/>
      <c r="G69" s="14">
        <v>1</v>
      </c>
      <c r="H69" s="14">
        <v>0</v>
      </c>
      <c r="I69" s="15">
        <v>79</v>
      </c>
      <c r="J69" s="28">
        <v>8522</v>
      </c>
      <c r="K69" s="28">
        <v>10391</v>
      </c>
      <c r="L69" s="28">
        <v>9071</v>
      </c>
      <c r="M69" s="28">
        <v>11983</v>
      </c>
      <c r="N69" s="28">
        <v>8879</v>
      </c>
      <c r="O69" s="28">
        <v>7398</v>
      </c>
      <c r="P69" s="28">
        <v>7882</v>
      </c>
      <c r="Q69" s="28">
        <v>8960</v>
      </c>
      <c r="R69" s="28">
        <v>14604</v>
      </c>
      <c r="S69" s="28">
        <v>10592</v>
      </c>
      <c r="T69" s="28">
        <v>12809</v>
      </c>
      <c r="U69" s="29">
        <v>8625</v>
      </c>
      <c r="V69" s="32">
        <f t="shared" si="1"/>
        <v>119716</v>
      </c>
    </row>
    <row r="70" spans="1:22" ht="13.7" customHeight="1">
      <c r="A70" s="26">
        <v>68</v>
      </c>
      <c r="B70" s="18" t="s">
        <v>82</v>
      </c>
      <c r="C70" s="17" t="s">
        <v>239</v>
      </c>
      <c r="D70" s="12" t="s">
        <v>240</v>
      </c>
      <c r="E70" s="13">
        <v>6000</v>
      </c>
      <c r="F70" s="93"/>
      <c r="G70" s="14">
        <v>1</v>
      </c>
      <c r="H70" s="14">
        <v>0</v>
      </c>
      <c r="I70" s="15">
        <v>119</v>
      </c>
      <c r="J70" s="28">
        <v>7423</v>
      </c>
      <c r="K70" s="28">
        <v>7249</v>
      </c>
      <c r="L70" s="28">
        <v>9942</v>
      </c>
      <c r="M70" s="28">
        <v>11454</v>
      </c>
      <c r="N70" s="28">
        <v>11578</v>
      </c>
      <c r="O70" s="28">
        <v>8519</v>
      </c>
      <c r="P70" s="28">
        <v>6727</v>
      </c>
      <c r="Q70" s="28">
        <v>7516</v>
      </c>
      <c r="R70" s="28">
        <v>9271</v>
      </c>
      <c r="S70" s="28">
        <v>17154</v>
      </c>
      <c r="T70" s="28">
        <v>12187</v>
      </c>
      <c r="U70" s="29">
        <v>11121</v>
      </c>
      <c r="V70" s="32">
        <f t="shared" si="1"/>
        <v>120141</v>
      </c>
    </row>
    <row r="71" spans="1:22" ht="13.7" customHeight="1">
      <c r="A71" s="26">
        <v>69</v>
      </c>
      <c r="B71" s="18" t="s">
        <v>83</v>
      </c>
      <c r="C71" s="17" t="s">
        <v>241</v>
      </c>
      <c r="D71" s="12" t="s">
        <v>242</v>
      </c>
      <c r="E71" s="13">
        <v>6000</v>
      </c>
      <c r="F71" s="93"/>
      <c r="G71" s="14">
        <v>1</v>
      </c>
      <c r="H71" s="14">
        <v>0</v>
      </c>
      <c r="I71" s="15">
        <v>109</v>
      </c>
      <c r="J71" s="28">
        <v>8491</v>
      </c>
      <c r="K71" s="28">
        <v>7738</v>
      </c>
      <c r="L71" s="28">
        <v>9427</v>
      </c>
      <c r="M71" s="28">
        <v>11306</v>
      </c>
      <c r="N71" s="28">
        <v>10698</v>
      </c>
      <c r="O71" s="28">
        <v>9224</v>
      </c>
      <c r="P71" s="28">
        <v>7607</v>
      </c>
      <c r="Q71" s="28">
        <v>8072</v>
      </c>
      <c r="R71" s="28">
        <v>9982</v>
      </c>
      <c r="S71" s="28">
        <v>17531</v>
      </c>
      <c r="T71" s="28">
        <v>13837</v>
      </c>
      <c r="U71" s="29">
        <v>11439</v>
      </c>
      <c r="V71" s="32">
        <f t="shared" si="1"/>
        <v>125352</v>
      </c>
    </row>
    <row r="72" spans="1:22" ht="13.7" customHeight="1">
      <c r="A72" s="26">
        <v>70</v>
      </c>
      <c r="B72" s="18" t="s">
        <v>84</v>
      </c>
      <c r="C72" s="17" t="s">
        <v>243</v>
      </c>
      <c r="D72" s="12" t="s">
        <v>244</v>
      </c>
      <c r="E72" s="13">
        <v>6000</v>
      </c>
      <c r="F72" s="93"/>
      <c r="G72" s="14">
        <v>1</v>
      </c>
      <c r="H72" s="14">
        <v>0</v>
      </c>
      <c r="I72" s="15">
        <v>93</v>
      </c>
      <c r="J72" s="28">
        <v>7704</v>
      </c>
      <c r="K72" s="28">
        <v>8121</v>
      </c>
      <c r="L72" s="28">
        <v>7329</v>
      </c>
      <c r="M72" s="28">
        <v>9634</v>
      </c>
      <c r="N72" s="28">
        <v>8131</v>
      </c>
      <c r="O72" s="28">
        <v>6898</v>
      </c>
      <c r="P72" s="28">
        <v>7192</v>
      </c>
      <c r="Q72" s="28">
        <v>8085</v>
      </c>
      <c r="R72" s="28">
        <v>15968</v>
      </c>
      <c r="S72" s="28">
        <v>16258</v>
      </c>
      <c r="T72" s="28">
        <v>15667</v>
      </c>
      <c r="U72" s="29">
        <v>8260</v>
      </c>
      <c r="V72" s="32">
        <f t="shared" si="1"/>
        <v>119247</v>
      </c>
    </row>
    <row r="73" spans="1:22" ht="13.7" customHeight="1">
      <c r="A73" s="26">
        <v>71</v>
      </c>
      <c r="B73" s="18" t="s">
        <v>85</v>
      </c>
      <c r="C73" s="17" t="s">
        <v>245</v>
      </c>
      <c r="D73" s="12" t="s">
        <v>246</v>
      </c>
      <c r="E73" s="13">
        <v>6000</v>
      </c>
      <c r="F73" s="93"/>
      <c r="G73" s="14">
        <v>1</v>
      </c>
      <c r="H73" s="14">
        <v>0</v>
      </c>
      <c r="I73" s="15">
        <v>69</v>
      </c>
      <c r="J73" s="28">
        <v>6750</v>
      </c>
      <c r="K73" s="28">
        <v>6641</v>
      </c>
      <c r="L73" s="28">
        <v>5828</v>
      </c>
      <c r="M73" s="28">
        <v>8229</v>
      </c>
      <c r="N73" s="28">
        <v>6851</v>
      </c>
      <c r="O73" s="28">
        <v>5988</v>
      </c>
      <c r="P73" s="28">
        <v>6530</v>
      </c>
      <c r="Q73" s="28">
        <v>7544</v>
      </c>
      <c r="R73" s="28">
        <v>10261</v>
      </c>
      <c r="S73" s="28">
        <v>8792</v>
      </c>
      <c r="T73" s="28">
        <v>8843</v>
      </c>
      <c r="U73" s="29">
        <v>6374</v>
      </c>
      <c r="V73" s="32">
        <f t="shared" si="1"/>
        <v>88631</v>
      </c>
    </row>
    <row r="74" spans="1:22" ht="13.7" customHeight="1">
      <c r="A74" s="26">
        <v>72</v>
      </c>
      <c r="B74" s="10" t="s">
        <v>86</v>
      </c>
      <c r="C74" s="17" t="s">
        <v>247</v>
      </c>
      <c r="D74" s="12" t="s">
        <v>248</v>
      </c>
      <c r="E74" s="13">
        <v>6000</v>
      </c>
      <c r="F74" s="93"/>
      <c r="G74" s="14">
        <v>1</v>
      </c>
      <c r="H74" s="14">
        <v>0</v>
      </c>
      <c r="I74" s="15">
        <v>86</v>
      </c>
      <c r="J74" s="28">
        <v>7934</v>
      </c>
      <c r="K74" s="28">
        <v>7884</v>
      </c>
      <c r="L74" s="28">
        <v>8502</v>
      </c>
      <c r="M74" s="28">
        <v>11754</v>
      </c>
      <c r="N74" s="28">
        <v>9846</v>
      </c>
      <c r="O74" s="28">
        <v>7663</v>
      </c>
      <c r="P74" s="28">
        <v>7408</v>
      </c>
      <c r="Q74" s="28">
        <v>8407</v>
      </c>
      <c r="R74" s="28">
        <v>14015</v>
      </c>
      <c r="S74" s="28">
        <v>16932</v>
      </c>
      <c r="T74" s="28">
        <v>13763</v>
      </c>
      <c r="U74" s="29">
        <v>9677</v>
      </c>
      <c r="V74" s="32">
        <f t="shared" si="1"/>
        <v>123785</v>
      </c>
    </row>
    <row r="75" spans="1:22" ht="13.7" customHeight="1">
      <c r="A75" s="26">
        <v>73</v>
      </c>
      <c r="B75" s="18" t="s">
        <v>87</v>
      </c>
      <c r="C75" s="17" t="s">
        <v>249</v>
      </c>
      <c r="D75" s="12" t="s">
        <v>250</v>
      </c>
      <c r="E75" s="13">
        <v>6000</v>
      </c>
      <c r="F75" s="93"/>
      <c r="G75" s="14">
        <v>1</v>
      </c>
      <c r="H75" s="14">
        <v>0</v>
      </c>
      <c r="I75" s="15">
        <v>144</v>
      </c>
      <c r="J75" s="28">
        <v>7886</v>
      </c>
      <c r="K75" s="28">
        <v>11405</v>
      </c>
      <c r="L75" s="28">
        <v>11910</v>
      </c>
      <c r="M75" s="28">
        <v>17373</v>
      </c>
      <c r="N75" s="28">
        <v>12176</v>
      </c>
      <c r="O75" s="28">
        <v>7059</v>
      </c>
      <c r="P75" s="28">
        <v>7499</v>
      </c>
      <c r="Q75" s="28">
        <v>8610</v>
      </c>
      <c r="R75" s="28">
        <v>22102</v>
      </c>
      <c r="S75" s="28">
        <v>15772</v>
      </c>
      <c r="T75" s="28">
        <v>19984</v>
      </c>
      <c r="U75" s="29">
        <v>11201</v>
      </c>
      <c r="V75" s="32">
        <f t="shared" si="1"/>
        <v>152977</v>
      </c>
    </row>
    <row r="76" spans="1:22" ht="13.7" customHeight="1">
      <c r="A76" s="26">
        <v>74</v>
      </c>
      <c r="B76" s="18" t="s">
        <v>88</v>
      </c>
      <c r="C76" s="17" t="s">
        <v>251</v>
      </c>
      <c r="D76" s="12" t="s">
        <v>252</v>
      </c>
      <c r="E76" s="13">
        <v>6000</v>
      </c>
      <c r="F76" s="93"/>
      <c r="G76" s="14">
        <v>1</v>
      </c>
      <c r="H76" s="14">
        <v>0</v>
      </c>
      <c r="I76" s="15">
        <v>153</v>
      </c>
      <c r="J76" s="28">
        <v>15810</v>
      </c>
      <c r="K76" s="28">
        <v>17404</v>
      </c>
      <c r="L76" s="28">
        <v>13453</v>
      </c>
      <c r="M76" s="28">
        <v>20781</v>
      </c>
      <c r="N76" s="28">
        <v>16072</v>
      </c>
      <c r="O76" s="28">
        <v>12847</v>
      </c>
      <c r="P76" s="28">
        <v>15110</v>
      </c>
      <c r="Q76" s="28">
        <v>17602</v>
      </c>
      <c r="R76" s="28">
        <v>25434</v>
      </c>
      <c r="S76" s="28">
        <v>18965</v>
      </c>
      <c r="T76" s="28">
        <v>23756</v>
      </c>
      <c r="U76" s="29">
        <v>16294</v>
      </c>
      <c r="V76" s="32">
        <f t="shared" si="1"/>
        <v>213528</v>
      </c>
    </row>
    <row r="77" spans="1:22" ht="13.7" customHeight="1">
      <c r="A77" s="26">
        <v>75</v>
      </c>
      <c r="B77" s="10" t="s">
        <v>89</v>
      </c>
      <c r="C77" s="17" t="s">
        <v>253</v>
      </c>
      <c r="D77" s="12" t="s">
        <v>254</v>
      </c>
      <c r="E77" s="13">
        <v>6000</v>
      </c>
      <c r="F77" s="93"/>
      <c r="G77" s="14">
        <v>1</v>
      </c>
      <c r="H77" s="14">
        <v>0</v>
      </c>
      <c r="I77" s="15">
        <v>19</v>
      </c>
      <c r="J77" s="28">
        <v>4736</v>
      </c>
      <c r="K77" s="28">
        <v>4566</v>
      </c>
      <c r="L77" s="28">
        <v>4474</v>
      </c>
      <c r="M77" s="28">
        <v>5204</v>
      </c>
      <c r="N77" s="28">
        <v>4737</v>
      </c>
      <c r="O77" s="28">
        <v>5005</v>
      </c>
      <c r="P77" s="28">
        <v>4194</v>
      </c>
      <c r="Q77" s="28">
        <v>4563</v>
      </c>
      <c r="R77" s="28">
        <v>3747</v>
      </c>
      <c r="S77" s="28">
        <v>4515</v>
      </c>
      <c r="T77" s="28">
        <v>4378</v>
      </c>
      <c r="U77" s="29">
        <v>4284</v>
      </c>
      <c r="V77" s="32">
        <f t="shared" si="1"/>
        <v>54403</v>
      </c>
    </row>
    <row r="78" spans="1:22" ht="13.7" customHeight="1">
      <c r="A78" s="26">
        <v>76</v>
      </c>
      <c r="B78" s="18" t="s">
        <v>90</v>
      </c>
      <c r="C78" s="17" t="s">
        <v>255</v>
      </c>
      <c r="D78" s="12" t="s">
        <v>256</v>
      </c>
      <c r="E78" s="13">
        <v>6000</v>
      </c>
      <c r="F78" s="93"/>
      <c r="G78" s="14">
        <v>1</v>
      </c>
      <c r="H78" s="14">
        <v>0</v>
      </c>
      <c r="I78" s="15">
        <v>106</v>
      </c>
      <c r="J78" s="28">
        <v>21762</v>
      </c>
      <c r="K78" s="28">
        <v>25803</v>
      </c>
      <c r="L78" s="28">
        <v>34758</v>
      </c>
      <c r="M78" s="28">
        <v>43400</v>
      </c>
      <c r="N78" s="28">
        <v>37416</v>
      </c>
      <c r="O78" s="28">
        <v>31537</v>
      </c>
      <c r="P78" s="28">
        <v>22416</v>
      </c>
      <c r="Q78" s="28">
        <v>20572</v>
      </c>
      <c r="R78" s="28">
        <v>20879</v>
      </c>
      <c r="S78" s="28">
        <v>30061</v>
      </c>
      <c r="T78" s="28">
        <v>31491</v>
      </c>
      <c r="U78" s="29">
        <v>23232</v>
      </c>
      <c r="V78" s="32">
        <f t="shared" si="1"/>
        <v>343327</v>
      </c>
    </row>
    <row r="79" spans="1:22" ht="13.7" customHeight="1">
      <c r="A79" s="26">
        <v>77</v>
      </c>
      <c r="B79" s="18" t="s">
        <v>91</v>
      </c>
      <c r="C79" s="17" t="s">
        <v>257</v>
      </c>
      <c r="D79" s="19" t="s">
        <v>258</v>
      </c>
      <c r="E79" s="13">
        <v>6000</v>
      </c>
      <c r="F79" s="93"/>
      <c r="G79" s="14">
        <v>1</v>
      </c>
      <c r="H79" s="14">
        <v>0</v>
      </c>
      <c r="I79" s="15">
        <v>213</v>
      </c>
      <c r="J79" s="28">
        <v>48834</v>
      </c>
      <c r="K79" s="28">
        <v>56269</v>
      </c>
      <c r="L79" s="28">
        <v>68650</v>
      </c>
      <c r="M79" s="28">
        <v>70619</v>
      </c>
      <c r="N79" s="28">
        <v>42881</v>
      </c>
      <c r="O79" s="28">
        <v>56204</v>
      </c>
      <c r="P79" s="28">
        <v>50997</v>
      </c>
      <c r="Q79" s="28">
        <v>53071</v>
      </c>
      <c r="R79" s="28">
        <v>17894</v>
      </c>
      <c r="S79" s="28">
        <v>43871</v>
      </c>
      <c r="T79" s="28">
        <v>43827</v>
      </c>
      <c r="U79" s="29">
        <v>46394</v>
      </c>
      <c r="V79" s="32">
        <f t="shared" si="1"/>
        <v>599511</v>
      </c>
    </row>
    <row r="80" spans="1:22" ht="13.7" customHeight="1">
      <c r="A80" s="26">
        <v>78</v>
      </c>
      <c r="B80" s="18" t="s">
        <v>92</v>
      </c>
      <c r="C80" s="17" t="s">
        <v>259</v>
      </c>
      <c r="D80" s="19" t="s">
        <v>260</v>
      </c>
      <c r="E80" s="13">
        <v>6000</v>
      </c>
      <c r="F80" s="93"/>
      <c r="G80" s="14">
        <v>1</v>
      </c>
      <c r="H80" s="14">
        <v>0</v>
      </c>
      <c r="I80" s="15">
        <v>32</v>
      </c>
      <c r="J80" s="28">
        <v>2468</v>
      </c>
      <c r="K80" s="28">
        <v>3486</v>
      </c>
      <c r="L80" s="28">
        <v>4035</v>
      </c>
      <c r="M80" s="28">
        <v>5364</v>
      </c>
      <c r="N80" s="28">
        <v>3523</v>
      </c>
      <c r="O80" s="28">
        <v>2841</v>
      </c>
      <c r="P80" s="28">
        <v>2858</v>
      </c>
      <c r="Q80" s="28">
        <v>2800</v>
      </c>
      <c r="R80" s="28">
        <v>4546</v>
      </c>
      <c r="S80" s="28">
        <v>5948</v>
      </c>
      <c r="T80" s="28">
        <v>4065</v>
      </c>
      <c r="U80" s="29">
        <v>2192</v>
      </c>
      <c r="V80" s="32">
        <f t="shared" si="1"/>
        <v>44126</v>
      </c>
    </row>
    <row r="81" spans="1:22" ht="13.7" customHeight="1">
      <c r="A81" s="26">
        <v>79</v>
      </c>
      <c r="B81" s="18" t="s">
        <v>93</v>
      </c>
      <c r="C81" s="17" t="s">
        <v>261</v>
      </c>
      <c r="D81" s="19" t="s">
        <v>262</v>
      </c>
      <c r="E81" s="13">
        <v>6000</v>
      </c>
      <c r="F81" s="93"/>
      <c r="G81" s="14">
        <v>1</v>
      </c>
      <c r="H81" s="14">
        <v>0</v>
      </c>
      <c r="I81" s="15">
        <v>32</v>
      </c>
      <c r="J81" s="28">
        <v>1922</v>
      </c>
      <c r="K81" s="28">
        <v>2892</v>
      </c>
      <c r="L81" s="28">
        <v>3410</v>
      </c>
      <c r="M81" s="28">
        <v>4295</v>
      </c>
      <c r="N81" s="28">
        <v>3246</v>
      </c>
      <c r="O81" s="28">
        <v>2278</v>
      </c>
      <c r="P81" s="28">
        <v>1752</v>
      </c>
      <c r="Q81" s="28">
        <v>2056</v>
      </c>
      <c r="R81" s="28">
        <v>2996</v>
      </c>
      <c r="S81" s="28">
        <v>4519</v>
      </c>
      <c r="T81" s="28">
        <v>3279</v>
      </c>
      <c r="U81" s="29">
        <v>2034</v>
      </c>
      <c r="V81" s="32">
        <f t="shared" si="1"/>
        <v>34679</v>
      </c>
    </row>
    <row r="82" spans="1:22" ht="13.7" customHeight="1">
      <c r="A82" s="26">
        <v>80</v>
      </c>
      <c r="B82" s="18" t="s">
        <v>94</v>
      </c>
      <c r="C82" s="17" t="s">
        <v>263</v>
      </c>
      <c r="D82" s="19" t="s">
        <v>264</v>
      </c>
      <c r="E82" s="13">
        <v>6000</v>
      </c>
      <c r="F82" s="93"/>
      <c r="G82" s="14">
        <v>1</v>
      </c>
      <c r="H82" s="14">
        <v>0</v>
      </c>
      <c r="I82" s="15">
        <v>30</v>
      </c>
      <c r="J82" s="28">
        <v>2560</v>
      </c>
      <c r="K82" s="28">
        <v>3864</v>
      </c>
      <c r="L82" s="28">
        <v>4557</v>
      </c>
      <c r="M82" s="28">
        <v>5750</v>
      </c>
      <c r="N82" s="28">
        <v>4329</v>
      </c>
      <c r="O82" s="28">
        <v>2860</v>
      </c>
      <c r="P82" s="28">
        <v>2305</v>
      </c>
      <c r="Q82" s="28">
        <v>2670</v>
      </c>
      <c r="R82" s="28">
        <v>3912</v>
      </c>
      <c r="S82" s="28">
        <v>5544</v>
      </c>
      <c r="T82" s="28">
        <v>4117</v>
      </c>
      <c r="U82" s="29">
        <v>2815</v>
      </c>
      <c r="V82" s="32">
        <f t="shared" si="1"/>
        <v>45283</v>
      </c>
    </row>
    <row r="83" spans="1:22" ht="13.7" customHeight="1">
      <c r="A83" s="26">
        <v>81</v>
      </c>
      <c r="B83" s="18" t="s">
        <v>95</v>
      </c>
      <c r="C83" s="17" t="s">
        <v>265</v>
      </c>
      <c r="D83" s="12" t="s">
        <v>266</v>
      </c>
      <c r="E83" s="13">
        <v>6000</v>
      </c>
      <c r="F83" s="93"/>
      <c r="G83" s="14">
        <v>1</v>
      </c>
      <c r="H83" s="14">
        <v>0</v>
      </c>
      <c r="I83" s="15">
        <v>63</v>
      </c>
      <c r="J83" s="28">
        <v>4800</v>
      </c>
      <c r="K83" s="28">
        <v>7483</v>
      </c>
      <c r="L83" s="28">
        <v>9314</v>
      </c>
      <c r="M83" s="28">
        <v>12873</v>
      </c>
      <c r="N83" s="28">
        <v>9839</v>
      </c>
      <c r="O83" s="28">
        <v>6140</v>
      </c>
      <c r="P83" s="28">
        <v>4297</v>
      </c>
      <c r="Q83" s="28">
        <v>5222</v>
      </c>
      <c r="R83" s="28">
        <v>9138</v>
      </c>
      <c r="S83" s="28">
        <v>14075</v>
      </c>
      <c r="T83" s="28">
        <v>10053</v>
      </c>
      <c r="U83" s="29">
        <v>5801</v>
      </c>
      <c r="V83" s="32">
        <f t="shared" si="1"/>
        <v>99035</v>
      </c>
    </row>
    <row r="84" spans="1:22" ht="13.7" customHeight="1">
      <c r="A84" s="26">
        <v>82</v>
      </c>
      <c r="B84" s="10" t="s">
        <v>96</v>
      </c>
      <c r="C84" s="17" t="s">
        <v>267</v>
      </c>
      <c r="D84" s="12" t="s">
        <v>268</v>
      </c>
      <c r="E84" s="13">
        <v>6000</v>
      </c>
      <c r="F84" s="93"/>
      <c r="G84" s="14">
        <v>1</v>
      </c>
      <c r="H84" s="14">
        <v>0</v>
      </c>
      <c r="I84" s="15">
        <v>44</v>
      </c>
      <c r="J84" s="28">
        <v>3067</v>
      </c>
      <c r="K84" s="28">
        <v>3457</v>
      </c>
      <c r="L84" s="28">
        <v>4518</v>
      </c>
      <c r="M84" s="28">
        <v>6428</v>
      </c>
      <c r="N84" s="28">
        <v>5399</v>
      </c>
      <c r="O84" s="28">
        <v>4581</v>
      </c>
      <c r="P84" s="28">
        <v>3066</v>
      </c>
      <c r="Q84" s="28">
        <v>3117</v>
      </c>
      <c r="R84" s="28">
        <v>4001</v>
      </c>
      <c r="S84" s="28">
        <v>7060</v>
      </c>
      <c r="T84" s="28">
        <v>6453</v>
      </c>
      <c r="U84" s="29">
        <v>4163</v>
      </c>
      <c r="V84" s="32">
        <f t="shared" si="1"/>
        <v>55310</v>
      </c>
    </row>
    <row r="85" spans="1:22" ht="13.7" customHeight="1">
      <c r="A85" s="26">
        <v>83</v>
      </c>
      <c r="B85" s="10" t="s">
        <v>97</v>
      </c>
      <c r="C85" s="17" t="s">
        <v>269</v>
      </c>
      <c r="D85" s="12" t="s">
        <v>270</v>
      </c>
      <c r="E85" s="13">
        <v>6000</v>
      </c>
      <c r="F85" s="93"/>
      <c r="G85" s="14">
        <v>1</v>
      </c>
      <c r="H85" s="14">
        <v>0</v>
      </c>
      <c r="I85" s="15">
        <v>94</v>
      </c>
      <c r="J85" s="28">
        <v>7841</v>
      </c>
      <c r="K85" s="28">
        <v>7668</v>
      </c>
      <c r="L85" s="28">
        <v>10688</v>
      </c>
      <c r="M85" s="28">
        <v>18116</v>
      </c>
      <c r="N85" s="28">
        <v>14270</v>
      </c>
      <c r="O85" s="28">
        <v>10844</v>
      </c>
      <c r="P85" s="28">
        <v>7500</v>
      </c>
      <c r="Q85" s="28">
        <v>7604</v>
      </c>
      <c r="R85" s="28">
        <v>9511</v>
      </c>
      <c r="S85" s="28">
        <v>21419</v>
      </c>
      <c r="T85" s="28">
        <v>19632</v>
      </c>
      <c r="U85" s="29">
        <v>11906</v>
      </c>
      <c r="V85" s="32">
        <f t="shared" si="1"/>
        <v>146999</v>
      </c>
    </row>
    <row r="86" spans="1:22" ht="13.7" customHeight="1">
      <c r="A86" s="26">
        <v>84</v>
      </c>
      <c r="B86" s="18" t="s">
        <v>98</v>
      </c>
      <c r="C86" s="17" t="s">
        <v>271</v>
      </c>
      <c r="D86" s="12" t="s">
        <v>272</v>
      </c>
      <c r="E86" s="13">
        <v>6000</v>
      </c>
      <c r="F86" s="93"/>
      <c r="G86" s="14">
        <v>1</v>
      </c>
      <c r="H86" s="14">
        <v>0</v>
      </c>
      <c r="I86" s="15">
        <v>62</v>
      </c>
      <c r="J86" s="28">
        <v>12744</v>
      </c>
      <c r="K86" s="28">
        <v>13345</v>
      </c>
      <c r="L86" s="28">
        <v>12303</v>
      </c>
      <c r="M86" s="28">
        <v>15428</v>
      </c>
      <c r="N86" s="28">
        <v>12727</v>
      </c>
      <c r="O86" s="28">
        <v>11890</v>
      </c>
      <c r="P86" s="28">
        <v>11670</v>
      </c>
      <c r="Q86" s="28">
        <v>14506</v>
      </c>
      <c r="R86" s="28">
        <v>15325</v>
      </c>
      <c r="S86" s="28">
        <v>13670</v>
      </c>
      <c r="T86" s="28">
        <v>13308</v>
      </c>
      <c r="U86" s="29">
        <v>12525</v>
      </c>
      <c r="V86" s="32">
        <f t="shared" si="1"/>
        <v>159441</v>
      </c>
    </row>
    <row r="87" spans="1:22" ht="13.7" customHeight="1">
      <c r="A87" s="26">
        <v>85</v>
      </c>
      <c r="B87" s="10" t="s">
        <v>99</v>
      </c>
      <c r="C87" s="17" t="s">
        <v>273</v>
      </c>
      <c r="D87" s="12" t="s">
        <v>274</v>
      </c>
      <c r="E87" s="13">
        <v>6000</v>
      </c>
      <c r="F87" s="93"/>
      <c r="G87" s="14">
        <v>1</v>
      </c>
      <c r="H87" s="14">
        <v>0</v>
      </c>
      <c r="I87" s="15">
        <v>86</v>
      </c>
      <c r="J87" s="28">
        <v>7332</v>
      </c>
      <c r="K87" s="28">
        <v>7082</v>
      </c>
      <c r="L87" s="28">
        <v>7549</v>
      </c>
      <c r="M87" s="28">
        <v>10671</v>
      </c>
      <c r="N87" s="28">
        <v>12190</v>
      </c>
      <c r="O87" s="28">
        <v>13332</v>
      </c>
      <c r="P87" s="28">
        <v>12022</v>
      </c>
      <c r="Q87" s="28">
        <v>16435</v>
      </c>
      <c r="R87" s="28">
        <v>10286</v>
      </c>
      <c r="S87" s="28">
        <v>10075</v>
      </c>
      <c r="T87" s="28">
        <v>9152</v>
      </c>
      <c r="U87" s="29">
        <v>6996</v>
      </c>
      <c r="V87" s="32">
        <f t="shared" si="1"/>
        <v>123122</v>
      </c>
    </row>
    <row r="88" spans="1:22" ht="13.7" customHeight="1">
      <c r="A88" s="26">
        <v>86</v>
      </c>
      <c r="B88" s="18" t="s">
        <v>100</v>
      </c>
      <c r="C88" s="17" t="s">
        <v>275</v>
      </c>
      <c r="D88" s="12" t="s">
        <v>276</v>
      </c>
      <c r="E88" s="13">
        <v>6000</v>
      </c>
      <c r="F88" s="93"/>
      <c r="G88" s="14">
        <v>1</v>
      </c>
      <c r="H88" s="14">
        <v>0</v>
      </c>
      <c r="I88" s="15">
        <v>34</v>
      </c>
      <c r="J88" s="28">
        <v>6775</v>
      </c>
      <c r="K88" s="28">
        <v>7123</v>
      </c>
      <c r="L88" s="28">
        <v>6931</v>
      </c>
      <c r="M88" s="28">
        <v>7900</v>
      </c>
      <c r="N88" s="28">
        <v>6826</v>
      </c>
      <c r="O88" s="28">
        <v>6625</v>
      </c>
      <c r="P88" s="28">
        <v>6498</v>
      </c>
      <c r="Q88" s="28">
        <v>6658</v>
      </c>
      <c r="R88" s="28">
        <v>7123</v>
      </c>
      <c r="S88" s="28">
        <v>7879</v>
      </c>
      <c r="T88" s="28">
        <v>7226</v>
      </c>
      <c r="U88" s="29">
        <v>6756</v>
      </c>
      <c r="V88" s="32">
        <f t="shared" si="1"/>
        <v>84320</v>
      </c>
    </row>
    <row r="89" spans="1:22" ht="13.7" customHeight="1">
      <c r="A89" s="26">
        <v>87</v>
      </c>
      <c r="B89" s="18" t="s">
        <v>101</v>
      </c>
      <c r="C89" s="17" t="s">
        <v>277</v>
      </c>
      <c r="D89" s="12" t="s">
        <v>278</v>
      </c>
      <c r="E89" s="13">
        <v>6000</v>
      </c>
      <c r="F89" s="93"/>
      <c r="G89" s="14">
        <v>1</v>
      </c>
      <c r="H89" s="14">
        <v>0</v>
      </c>
      <c r="I89" s="15">
        <v>39</v>
      </c>
      <c r="J89" s="28">
        <v>2649</v>
      </c>
      <c r="K89" s="28">
        <v>2847</v>
      </c>
      <c r="L89" s="28">
        <v>3104</v>
      </c>
      <c r="M89" s="28">
        <v>3704</v>
      </c>
      <c r="N89" s="28">
        <v>3642</v>
      </c>
      <c r="O89" s="28">
        <v>2745</v>
      </c>
      <c r="P89" s="28">
        <v>2345</v>
      </c>
      <c r="Q89" s="28">
        <v>2549</v>
      </c>
      <c r="R89" s="28">
        <v>2382</v>
      </c>
      <c r="S89" s="28">
        <v>3807</v>
      </c>
      <c r="T89" s="28">
        <v>2981</v>
      </c>
      <c r="U89" s="29">
        <v>2362</v>
      </c>
      <c r="V89" s="32">
        <f t="shared" si="1"/>
        <v>35117</v>
      </c>
    </row>
    <row r="90" spans="1:22" ht="13.7" customHeight="1">
      <c r="A90" s="26">
        <v>88</v>
      </c>
      <c r="B90" s="10" t="s">
        <v>102</v>
      </c>
      <c r="C90" s="17" t="s">
        <v>279</v>
      </c>
      <c r="D90" s="19" t="s">
        <v>280</v>
      </c>
      <c r="E90" s="13">
        <v>6000</v>
      </c>
      <c r="F90" s="93"/>
      <c r="G90" s="14">
        <v>1</v>
      </c>
      <c r="H90" s="14">
        <v>0</v>
      </c>
      <c r="I90" s="15">
        <v>101</v>
      </c>
      <c r="J90" s="28">
        <v>12037</v>
      </c>
      <c r="K90" s="28">
        <v>12391</v>
      </c>
      <c r="L90" s="28">
        <v>15511</v>
      </c>
      <c r="M90" s="28">
        <v>18972</v>
      </c>
      <c r="N90" s="28">
        <v>16506</v>
      </c>
      <c r="O90" s="28">
        <v>13351</v>
      </c>
      <c r="P90" s="28">
        <v>11266</v>
      </c>
      <c r="Q90" s="28">
        <v>12974</v>
      </c>
      <c r="R90" s="28">
        <v>15432</v>
      </c>
      <c r="S90" s="28">
        <v>22894</v>
      </c>
      <c r="T90" s="28">
        <v>18226</v>
      </c>
      <c r="U90" s="29">
        <v>12877</v>
      </c>
      <c r="V90" s="32">
        <f t="shared" si="1"/>
        <v>182437</v>
      </c>
    </row>
    <row r="91" spans="1:22" ht="13.7" customHeight="1">
      <c r="A91" s="26">
        <v>89</v>
      </c>
      <c r="B91" s="18" t="s">
        <v>103</v>
      </c>
      <c r="C91" s="17" t="s">
        <v>281</v>
      </c>
      <c r="D91" s="19" t="s">
        <v>282</v>
      </c>
      <c r="E91" s="13">
        <v>6000</v>
      </c>
      <c r="F91" s="119"/>
      <c r="G91" s="14">
        <v>1</v>
      </c>
      <c r="H91" s="14">
        <v>0</v>
      </c>
      <c r="I91" s="15">
        <v>42</v>
      </c>
      <c r="J91" s="30">
        <v>5589</v>
      </c>
      <c r="K91" s="30">
        <v>6853</v>
      </c>
      <c r="L91" s="30">
        <v>10781</v>
      </c>
      <c r="M91" s="30">
        <v>13378</v>
      </c>
      <c r="N91" s="30">
        <v>11293</v>
      </c>
      <c r="O91" s="30">
        <v>8964</v>
      </c>
      <c r="P91" s="30">
        <v>5817</v>
      </c>
      <c r="Q91" s="30">
        <v>5389</v>
      </c>
      <c r="R91" s="30">
        <v>6288</v>
      </c>
      <c r="S91" s="30">
        <v>12366</v>
      </c>
      <c r="T91" s="30">
        <v>12493</v>
      </c>
      <c r="U91" s="31">
        <v>7439</v>
      </c>
      <c r="V91" s="33">
        <f t="shared" si="1"/>
        <v>106650</v>
      </c>
    </row>
    <row r="92" spans="1:22" ht="13.7" customHeight="1">
      <c r="A92" s="27"/>
      <c r="B92" s="20" t="s">
        <v>14</v>
      </c>
      <c r="C92" s="20"/>
      <c r="D92" s="20"/>
      <c r="E92" s="20"/>
      <c r="F92" s="20"/>
      <c r="G92" s="20"/>
      <c r="H92" s="21"/>
      <c r="I92" s="22">
        <f>SUM(I3:I91)</f>
        <v>10991</v>
      </c>
      <c r="J92" s="15">
        <f t="shared" ref="J92:U92" si="2">SUM(J3:J91)</f>
        <v>975693</v>
      </c>
      <c r="K92" s="15">
        <f t="shared" si="2"/>
        <v>972546</v>
      </c>
      <c r="L92" s="15">
        <f t="shared" si="2"/>
        <v>1124452</v>
      </c>
      <c r="M92" s="15">
        <f t="shared" si="2"/>
        <v>1414888</v>
      </c>
      <c r="N92" s="15">
        <f t="shared" si="2"/>
        <v>1262018</v>
      </c>
      <c r="O92" s="15">
        <f t="shared" si="2"/>
        <v>1005620</v>
      </c>
      <c r="P92" s="15">
        <f t="shared" si="2"/>
        <v>870278</v>
      </c>
      <c r="Q92" s="15">
        <f t="shared" si="2"/>
        <v>989184</v>
      </c>
      <c r="R92" s="15">
        <f t="shared" si="2"/>
        <v>1216500</v>
      </c>
      <c r="S92" s="15">
        <f t="shared" si="2"/>
        <v>1821409</v>
      </c>
      <c r="T92" s="15">
        <f t="shared" si="2"/>
        <v>1429354</v>
      </c>
      <c r="U92" s="15">
        <f t="shared" si="2"/>
        <v>1183269</v>
      </c>
      <c r="V92" s="16">
        <f>SUM(J92:U92)</f>
        <v>14265211</v>
      </c>
    </row>
  </sheetData>
  <mergeCells count="1">
    <mergeCell ref="F3:F91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zoomScale="80" zoomScaleNormal="100" zoomScaleSheetLayoutView="80" workbookViewId="0">
      <selection activeCell="V55" sqref="V55"/>
    </sheetView>
  </sheetViews>
  <sheetFormatPr defaultRowHeight="13.5"/>
  <cols>
    <col min="1" max="1" width="4.5" style="2" customWidth="1"/>
    <col min="2" max="2" width="26.25" style="2" customWidth="1"/>
    <col min="3" max="3" width="26.875" style="3" customWidth="1"/>
    <col min="4" max="4" width="7.5" style="3" customWidth="1"/>
    <col min="5" max="5" width="12.5" style="2" customWidth="1"/>
    <col min="6" max="6" width="2" style="2" customWidth="1"/>
    <col min="7" max="7" width="4.5" style="2" customWidth="1"/>
    <col min="8" max="8" width="26.25" style="2" customWidth="1"/>
    <col min="9" max="9" width="26.875" style="2" customWidth="1"/>
    <col min="10" max="10" width="7.5" style="34" customWidth="1"/>
    <col min="11" max="11" width="12.5" style="34" customWidth="1"/>
    <col min="12" max="16384" width="9" style="2"/>
  </cols>
  <sheetData>
    <row r="1" spans="1:11" ht="18" customHeight="1">
      <c r="B1" s="2" t="s">
        <v>293</v>
      </c>
      <c r="E1" s="24"/>
    </row>
    <row r="2" spans="1:11" ht="27" customHeight="1">
      <c r="A2" s="25" t="s">
        <v>291</v>
      </c>
      <c r="B2" s="4" t="s">
        <v>0</v>
      </c>
      <c r="C2" s="6" t="s">
        <v>104</v>
      </c>
      <c r="D2" s="35" t="s">
        <v>297</v>
      </c>
      <c r="E2" s="9" t="s">
        <v>292</v>
      </c>
      <c r="G2" s="25" t="s">
        <v>291</v>
      </c>
      <c r="H2" s="4" t="s">
        <v>0</v>
      </c>
      <c r="I2" s="6" t="s">
        <v>104</v>
      </c>
      <c r="J2" s="35" t="s">
        <v>296</v>
      </c>
      <c r="K2" s="9" t="s">
        <v>292</v>
      </c>
    </row>
    <row r="3" spans="1:11" ht="13.7" customHeight="1">
      <c r="A3" s="26">
        <v>1</v>
      </c>
      <c r="B3" s="10" t="s">
        <v>15</v>
      </c>
      <c r="C3" s="12" t="s">
        <v>106</v>
      </c>
      <c r="D3" s="36">
        <v>64</v>
      </c>
      <c r="E3" s="16">
        <v>99199</v>
      </c>
      <c r="G3" s="26">
        <v>46</v>
      </c>
      <c r="H3" s="10" t="s">
        <v>60</v>
      </c>
      <c r="I3" s="12" t="s">
        <v>196</v>
      </c>
      <c r="J3" s="36">
        <v>148</v>
      </c>
      <c r="K3" s="16">
        <v>134371</v>
      </c>
    </row>
    <row r="4" spans="1:11" ht="13.7" customHeight="1">
      <c r="A4" s="26">
        <v>2</v>
      </c>
      <c r="B4" s="10" t="s">
        <v>16</v>
      </c>
      <c r="C4" s="12" t="s">
        <v>108</v>
      </c>
      <c r="D4" s="36">
        <v>46</v>
      </c>
      <c r="E4" s="16">
        <v>100011</v>
      </c>
      <c r="G4" s="26">
        <v>47</v>
      </c>
      <c r="H4" s="10" t="s">
        <v>61</v>
      </c>
      <c r="I4" s="12" t="s">
        <v>198</v>
      </c>
      <c r="J4" s="36">
        <v>183</v>
      </c>
      <c r="K4" s="16">
        <v>162684</v>
      </c>
    </row>
    <row r="5" spans="1:11" ht="13.7" customHeight="1">
      <c r="A5" s="26">
        <v>3</v>
      </c>
      <c r="B5" s="18" t="s">
        <v>17</v>
      </c>
      <c r="C5" s="12" t="s">
        <v>110</v>
      </c>
      <c r="D5" s="36">
        <v>271</v>
      </c>
      <c r="E5" s="16">
        <v>857536</v>
      </c>
      <c r="G5" s="26">
        <v>48</v>
      </c>
      <c r="H5" s="18" t="s">
        <v>298</v>
      </c>
      <c r="I5" s="12" t="s">
        <v>200</v>
      </c>
      <c r="J5" s="36">
        <v>121</v>
      </c>
      <c r="K5" s="16">
        <v>123382</v>
      </c>
    </row>
    <row r="6" spans="1:11" ht="13.7" customHeight="1">
      <c r="A6" s="26">
        <v>4</v>
      </c>
      <c r="B6" s="10" t="s">
        <v>18</v>
      </c>
      <c r="C6" s="12" t="s">
        <v>112</v>
      </c>
      <c r="D6" s="36">
        <v>57</v>
      </c>
      <c r="E6" s="16">
        <v>107140</v>
      </c>
      <c r="G6" s="26">
        <v>49</v>
      </c>
      <c r="H6" s="10" t="s">
        <v>63</v>
      </c>
      <c r="I6" s="12" t="s">
        <v>202</v>
      </c>
      <c r="J6" s="36">
        <v>166</v>
      </c>
      <c r="K6" s="16">
        <v>139953</v>
      </c>
    </row>
    <row r="7" spans="1:11" ht="13.7" customHeight="1">
      <c r="A7" s="26">
        <v>5</v>
      </c>
      <c r="B7" s="10" t="s">
        <v>19</v>
      </c>
      <c r="C7" s="12" t="s">
        <v>114</v>
      </c>
      <c r="D7" s="36">
        <v>42</v>
      </c>
      <c r="E7" s="16">
        <v>52060</v>
      </c>
      <c r="G7" s="26">
        <v>50</v>
      </c>
      <c r="H7" s="10" t="s">
        <v>64</v>
      </c>
      <c r="I7" s="12" t="s">
        <v>204</v>
      </c>
      <c r="J7" s="36">
        <v>139</v>
      </c>
      <c r="K7" s="16">
        <v>118156</v>
      </c>
    </row>
    <row r="8" spans="1:11" ht="13.7" customHeight="1">
      <c r="A8" s="26">
        <v>6</v>
      </c>
      <c r="B8" s="10" t="s">
        <v>20</v>
      </c>
      <c r="C8" s="12" t="s">
        <v>116</v>
      </c>
      <c r="D8" s="36">
        <v>278</v>
      </c>
      <c r="E8" s="16">
        <v>742037</v>
      </c>
      <c r="G8" s="26">
        <v>51</v>
      </c>
      <c r="H8" s="10" t="s">
        <v>65</v>
      </c>
      <c r="I8" s="12" t="s">
        <v>206</v>
      </c>
      <c r="J8" s="36">
        <v>183</v>
      </c>
      <c r="K8" s="16">
        <v>152219</v>
      </c>
    </row>
    <row r="9" spans="1:11" ht="13.7" customHeight="1">
      <c r="A9" s="26">
        <v>7</v>
      </c>
      <c r="B9" s="10" t="s">
        <v>21</v>
      </c>
      <c r="C9" s="12" t="s">
        <v>118</v>
      </c>
      <c r="D9" s="36">
        <v>21</v>
      </c>
      <c r="E9" s="16">
        <v>14363</v>
      </c>
      <c r="G9" s="26">
        <v>52</v>
      </c>
      <c r="H9" s="10" t="s">
        <v>66</v>
      </c>
      <c r="I9" s="12" t="s">
        <v>208</v>
      </c>
      <c r="J9" s="36">
        <v>145</v>
      </c>
      <c r="K9" s="16">
        <v>152239</v>
      </c>
    </row>
    <row r="10" spans="1:11" ht="13.7" customHeight="1">
      <c r="A10" s="26">
        <v>8</v>
      </c>
      <c r="B10" s="10" t="s">
        <v>22</v>
      </c>
      <c r="C10" s="12" t="s">
        <v>120</v>
      </c>
      <c r="D10" s="36">
        <v>85</v>
      </c>
      <c r="E10" s="16">
        <v>210470</v>
      </c>
      <c r="G10" s="26">
        <v>53</v>
      </c>
      <c r="H10" s="10" t="s">
        <v>67</v>
      </c>
      <c r="I10" s="12" t="s">
        <v>210</v>
      </c>
      <c r="J10" s="36">
        <v>120</v>
      </c>
      <c r="K10" s="16">
        <v>149564</v>
      </c>
    </row>
    <row r="11" spans="1:11" ht="13.7" customHeight="1">
      <c r="A11" s="26">
        <v>9</v>
      </c>
      <c r="B11" s="10" t="s">
        <v>23</v>
      </c>
      <c r="C11" s="12" t="s">
        <v>122</v>
      </c>
      <c r="D11" s="36">
        <v>178</v>
      </c>
      <c r="E11" s="16">
        <v>415743</v>
      </c>
      <c r="G11" s="26">
        <v>54</v>
      </c>
      <c r="H11" s="10" t="s">
        <v>68</v>
      </c>
      <c r="I11" s="12" t="s">
        <v>212</v>
      </c>
      <c r="J11" s="36">
        <v>140</v>
      </c>
      <c r="K11" s="16">
        <v>132349</v>
      </c>
    </row>
    <row r="12" spans="1:11" ht="13.7" customHeight="1">
      <c r="A12" s="26">
        <v>10</v>
      </c>
      <c r="B12" s="10" t="s">
        <v>24</v>
      </c>
      <c r="C12" s="12" t="s">
        <v>124</v>
      </c>
      <c r="D12" s="36">
        <v>86</v>
      </c>
      <c r="E12" s="16">
        <v>187496</v>
      </c>
      <c r="G12" s="26">
        <v>55</v>
      </c>
      <c r="H12" s="10" t="s">
        <v>69</v>
      </c>
      <c r="I12" s="12" t="s">
        <v>214</v>
      </c>
      <c r="J12" s="36">
        <v>149</v>
      </c>
      <c r="K12" s="16">
        <v>226475</v>
      </c>
    </row>
    <row r="13" spans="1:11" ht="13.7" customHeight="1">
      <c r="A13" s="26">
        <v>11</v>
      </c>
      <c r="B13" s="10" t="s">
        <v>25</v>
      </c>
      <c r="C13" s="12" t="s">
        <v>126</v>
      </c>
      <c r="D13" s="36">
        <v>59</v>
      </c>
      <c r="E13" s="16">
        <v>94968</v>
      </c>
      <c r="G13" s="26">
        <v>56</v>
      </c>
      <c r="H13" s="10" t="s">
        <v>70</v>
      </c>
      <c r="I13" s="12" t="s">
        <v>216</v>
      </c>
      <c r="J13" s="36">
        <v>211</v>
      </c>
      <c r="K13" s="16">
        <v>239238</v>
      </c>
    </row>
    <row r="14" spans="1:11" ht="13.7" customHeight="1">
      <c r="A14" s="26">
        <v>12</v>
      </c>
      <c r="B14" s="10" t="s">
        <v>26</v>
      </c>
      <c r="C14" s="12" t="s">
        <v>128</v>
      </c>
      <c r="D14" s="36">
        <v>35</v>
      </c>
      <c r="E14" s="16">
        <v>54805</v>
      </c>
      <c r="G14" s="26">
        <v>57</v>
      </c>
      <c r="H14" s="10" t="s">
        <v>71</v>
      </c>
      <c r="I14" s="12" t="s">
        <v>218</v>
      </c>
      <c r="J14" s="36">
        <v>88</v>
      </c>
      <c r="K14" s="16">
        <v>129959</v>
      </c>
    </row>
    <row r="15" spans="1:11" ht="13.7" customHeight="1">
      <c r="A15" s="26">
        <v>13</v>
      </c>
      <c r="B15" s="10" t="s">
        <v>27</v>
      </c>
      <c r="C15" s="12" t="s">
        <v>130</v>
      </c>
      <c r="D15" s="36">
        <v>91</v>
      </c>
      <c r="E15" s="16">
        <v>108739</v>
      </c>
      <c r="G15" s="26">
        <v>58</v>
      </c>
      <c r="H15" s="10" t="s">
        <v>72</v>
      </c>
      <c r="I15" s="12" t="s">
        <v>220</v>
      </c>
      <c r="J15" s="36">
        <v>232</v>
      </c>
      <c r="K15" s="16">
        <v>265043</v>
      </c>
    </row>
    <row r="16" spans="1:11" ht="13.7" customHeight="1">
      <c r="A16" s="26">
        <v>14</v>
      </c>
      <c r="B16" s="10" t="s">
        <v>28</v>
      </c>
      <c r="C16" s="12" t="s">
        <v>132</v>
      </c>
      <c r="D16" s="36">
        <v>37</v>
      </c>
      <c r="E16" s="16">
        <v>55872</v>
      </c>
      <c r="G16" s="26">
        <v>59</v>
      </c>
      <c r="H16" s="10" t="s">
        <v>73</v>
      </c>
      <c r="I16" s="12" t="s">
        <v>222</v>
      </c>
      <c r="J16" s="36">
        <v>180</v>
      </c>
      <c r="K16" s="16">
        <v>197270</v>
      </c>
    </row>
    <row r="17" spans="1:11" ht="13.7" customHeight="1">
      <c r="A17" s="26">
        <v>15</v>
      </c>
      <c r="B17" s="18" t="s">
        <v>29</v>
      </c>
      <c r="C17" s="12" t="s">
        <v>134</v>
      </c>
      <c r="D17" s="36">
        <v>57</v>
      </c>
      <c r="E17" s="16">
        <v>98157</v>
      </c>
      <c r="G17" s="26">
        <v>60</v>
      </c>
      <c r="H17" s="18" t="s">
        <v>74</v>
      </c>
      <c r="I17" s="12" t="s">
        <v>224</v>
      </c>
      <c r="J17" s="36">
        <v>214</v>
      </c>
      <c r="K17" s="16">
        <v>209771</v>
      </c>
    </row>
    <row r="18" spans="1:11" ht="13.7" customHeight="1">
      <c r="A18" s="26">
        <v>16</v>
      </c>
      <c r="B18" s="18" t="s">
        <v>30</v>
      </c>
      <c r="C18" s="12" t="s">
        <v>136</v>
      </c>
      <c r="D18" s="36">
        <v>135</v>
      </c>
      <c r="E18" s="16">
        <v>154698</v>
      </c>
      <c r="G18" s="26">
        <v>61</v>
      </c>
      <c r="H18" s="18" t="s">
        <v>75</v>
      </c>
      <c r="I18" s="12" t="s">
        <v>226</v>
      </c>
      <c r="J18" s="36">
        <v>245</v>
      </c>
      <c r="K18" s="16">
        <v>220830</v>
      </c>
    </row>
    <row r="19" spans="1:11" ht="13.7" customHeight="1">
      <c r="A19" s="26">
        <v>17</v>
      </c>
      <c r="B19" s="18" t="s">
        <v>31</v>
      </c>
      <c r="C19" s="19" t="s">
        <v>138</v>
      </c>
      <c r="D19" s="36">
        <v>203</v>
      </c>
      <c r="E19" s="16">
        <v>196825</v>
      </c>
      <c r="G19" s="26">
        <v>62</v>
      </c>
      <c r="H19" s="18" t="s">
        <v>76</v>
      </c>
      <c r="I19" s="19" t="s">
        <v>228</v>
      </c>
      <c r="J19" s="36">
        <v>129</v>
      </c>
      <c r="K19" s="16">
        <v>140502</v>
      </c>
    </row>
    <row r="20" spans="1:11" ht="13.7" customHeight="1">
      <c r="A20" s="26">
        <v>18</v>
      </c>
      <c r="B20" s="18" t="s">
        <v>32</v>
      </c>
      <c r="C20" s="19" t="s">
        <v>140</v>
      </c>
      <c r="D20" s="36">
        <v>130</v>
      </c>
      <c r="E20" s="16">
        <v>155607</v>
      </c>
      <c r="G20" s="26">
        <v>63</v>
      </c>
      <c r="H20" s="18" t="s">
        <v>77</v>
      </c>
      <c r="I20" s="19" t="s">
        <v>230</v>
      </c>
      <c r="J20" s="36">
        <v>140</v>
      </c>
      <c r="K20" s="16">
        <v>160174</v>
      </c>
    </row>
    <row r="21" spans="1:11" ht="13.7" customHeight="1">
      <c r="A21" s="26">
        <v>19</v>
      </c>
      <c r="B21" s="18" t="s">
        <v>33</v>
      </c>
      <c r="C21" s="19" t="s">
        <v>142</v>
      </c>
      <c r="D21" s="36">
        <v>179</v>
      </c>
      <c r="E21" s="16">
        <v>152194</v>
      </c>
      <c r="G21" s="26">
        <v>64</v>
      </c>
      <c r="H21" s="18" t="s">
        <v>78</v>
      </c>
      <c r="I21" s="19" t="s">
        <v>232</v>
      </c>
      <c r="J21" s="36">
        <v>217</v>
      </c>
      <c r="K21" s="16">
        <v>201157</v>
      </c>
    </row>
    <row r="22" spans="1:11" ht="13.7" customHeight="1">
      <c r="A22" s="26">
        <v>20</v>
      </c>
      <c r="B22" s="18" t="s">
        <v>34</v>
      </c>
      <c r="C22" s="19" t="s">
        <v>144</v>
      </c>
      <c r="D22" s="36">
        <v>169</v>
      </c>
      <c r="E22" s="16">
        <v>141018</v>
      </c>
      <c r="G22" s="26">
        <v>65</v>
      </c>
      <c r="H22" s="18" t="s">
        <v>79</v>
      </c>
      <c r="I22" s="19" t="s">
        <v>234</v>
      </c>
      <c r="J22" s="36">
        <v>201</v>
      </c>
      <c r="K22" s="16">
        <v>233578</v>
      </c>
    </row>
    <row r="23" spans="1:11" ht="13.7" customHeight="1">
      <c r="A23" s="26">
        <v>21</v>
      </c>
      <c r="B23" s="18" t="s">
        <v>35</v>
      </c>
      <c r="C23" s="12" t="s">
        <v>146</v>
      </c>
      <c r="D23" s="36">
        <v>130</v>
      </c>
      <c r="E23" s="16">
        <v>146313</v>
      </c>
      <c r="G23" s="26">
        <v>66</v>
      </c>
      <c r="H23" s="18" t="s">
        <v>80</v>
      </c>
      <c r="I23" s="12" t="s">
        <v>236</v>
      </c>
      <c r="J23" s="36">
        <v>65</v>
      </c>
      <c r="K23" s="16">
        <v>103000</v>
      </c>
    </row>
    <row r="24" spans="1:11" ht="13.7" customHeight="1">
      <c r="A24" s="26">
        <v>22</v>
      </c>
      <c r="B24" s="18" t="s">
        <v>36</v>
      </c>
      <c r="C24" s="12" t="s">
        <v>148</v>
      </c>
      <c r="D24" s="36">
        <v>166</v>
      </c>
      <c r="E24" s="16">
        <v>158647</v>
      </c>
      <c r="G24" s="26">
        <v>67</v>
      </c>
      <c r="H24" s="18" t="s">
        <v>81</v>
      </c>
      <c r="I24" s="12" t="s">
        <v>238</v>
      </c>
      <c r="J24" s="36">
        <v>79</v>
      </c>
      <c r="K24" s="16">
        <v>119716</v>
      </c>
    </row>
    <row r="25" spans="1:11" ht="13.7" customHeight="1">
      <c r="A25" s="26">
        <v>23</v>
      </c>
      <c r="B25" s="18" t="s">
        <v>37</v>
      </c>
      <c r="C25" s="12" t="s">
        <v>150</v>
      </c>
      <c r="D25" s="36">
        <v>139</v>
      </c>
      <c r="E25" s="16">
        <v>178417</v>
      </c>
      <c r="G25" s="26">
        <v>68</v>
      </c>
      <c r="H25" s="18" t="s">
        <v>82</v>
      </c>
      <c r="I25" s="12" t="s">
        <v>240</v>
      </c>
      <c r="J25" s="36">
        <v>119</v>
      </c>
      <c r="K25" s="16">
        <v>120141</v>
      </c>
    </row>
    <row r="26" spans="1:11" ht="13.7" customHeight="1">
      <c r="A26" s="26">
        <v>24</v>
      </c>
      <c r="B26" s="18" t="s">
        <v>38</v>
      </c>
      <c r="C26" s="12" t="s">
        <v>152</v>
      </c>
      <c r="D26" s="36">
        <v>121</v>
      </c>
      <c r="E26" s="16">
        <v>111204</v>
      </c>
      <c r="G26" s="26">
        <v>69</v>
      </c>
      <c r="H26" s="18" t="s">
        <v>83</v>
      </c>
      <c r="I26" s="12" t="s">
        <v>242</v>
      </c>
      <c r="J26" s="36">
        <v>109</v>
      </c>
      <c r="K26" s="16">
        <v>125352</v>
      </c>
    </row>
    <row r="27" spans="1:11" ht="13.7" customHeight="1">
      <c r="A27" s="26">
        <v>25</v>
      </c>
      <c r="B27" s="18" t="s">
        <v>39</v>
      </c>
      <c r="C27" s="12" t="s">
        <v>154</v>
      </c>
      <c r="D27" s="36">
        <v>114</v>
      </c>
      <c r="E27" s="16">
        <v>112305</v>
      </c>
      <c r="G27" s="26">
        <v>70</v>
      </c>
      <c r="H27" s="18" t="s">
        <v>84</v>
      </c>
      <c r="I27" s="12" t="s">
        <v>244</v>
      </c>
      <c r="J27" s="36">
        <v>93</v>
      </c>
      <c r="K27" s="16">
        <v>119247</v>
      </c>
    </row>
    <row r="28" spans="1:11" ht="13.7" customHeight="1">
      <c r="A28" s="26">
        <v>26</v>
      </c>
      <c r="B28" s="18" t="s">
        <v>40</v>
      </c>
      <c r="C28" s="12" t="s">
        <v>156</v>
      </c>
      <c r="D28" s="36">
        <v>118</v>
      </c>
      <c r="E28" s="16">
        <v>104226</v>
      </c>
      <c r="G28" s="26">
        <v>71</v>
      </c>
      <c r="H28" s="18" t="s">
        <v>85</v>
      </c>
      <c r="I28" s="12" t="s">
        <v>246</v>
      </c>
      <c r="J28" s="36">
        <v>69</v>
      </c>
      <c r="K28" s="16">
        <v>88631</v>
      </c>
    </row>
    <row r="29" spans="1:11" ht="13.7" customHeight="1">
      <c r="A29" s="26">
        <v>27</v>
      </c>
      <c r="B29" s="18" t="s">
        <v>41</v>
      </c>
      <c r="C29" s="12" t="s">
        <v>158</v>
      </c>
      <c r="D29" s="36">
        <v>53</v>
      </c>
      <c r="E29" s="16">
        <v>85423</v>
      </c>
      <c r="G29" s="26">
        <v>72</v>
      </c>
      <c r="H29" s="18" t="s">
        <v>86</v>
      </c>
      <c r="I29" s="12" t="s">
        <v>248</v>
      </c>
      <c r="J29" s="36">
        <v>86</v>
      </c>
      <c r="K29" s="16">
        <v>123785</v>
      </c>
    </row>
    <row r="30" spans="1:11" ht="13.7" customHeight="1">
      <c r="A30" s="26">
        <v>28</v>
      </c>
      <c r="B30" s="18" t="s">
        <v>42</v>
      </c>
      <c r="C30" s="19" t="s">
        <v>160</v>
      </c>
      <c r="D30" s="36">
        <v>161</v>
      </c>
      <c r="E30" s="16">
        <v>164133</v>
      </c>
      <c r="G30" s="26">
        <v>73</v>
      </c>
      <c r="H30" s="18" t="s">
        <v>87</v>
      </c>
      <c r="I30" s="19" t="s">
        <v>250</v>
      </c>
      <c r="J30" s="36">
        <v>144</v>
      </c>
      <c r="K30" s="16">
        <v>152977</v>
      </c>
    </row>
    <row r="31" spans="1:11" ht="13.7" customHeight="1">
      <c r="A31" s="26">
        <v>29</v>
      </c>
      <c r="B31" s="18" t="s">
        <v>43</v>
      </c>
      <c r="C31" s="19" t="s">
        <v>162</v>
      </c>
      <c r="D31" s="36">
        <v>171</v>
      </c>
      <c r="E31" s="16">
        <v>130169</v>
      </c>
      <c r="G31" s="26">
        <v>74</v>
      </c>
      <c r="H31" s="18" t="s">
        <v>88</v>
      </c>
      <c r="I31" s="19" t="s">
        <v>294</v>
      </c>
      <c r="J31" s="36">
        <v>153</v>
      </c>
      <c r="K31" s="16">
        <v>213528</v>
      </c>
    </row>
    <row r="32" spans="1:11" ht="13.7" customHeight="1">
      <c r="A32" s="26">
        <v>30</v>
      </c>
      <c r="B32" s="18" t="s">
        <v>44</v>
      </c>
      <c r="C32" s="19" t="s">
        <v>164</v>
      </c>
      <c r="D32" s="36">
        <v>142</v>
      </c>
      <c r="E32" s="16">
        <v>117780</v>
      </c>
      <c r="G32" s="26">
        <v>75</v>
      </c>
      <c r="H32" s="18" t="s">
        <v>89</v>
      </c>
      <c r="I32" s="19" t="s">
        <v>254</v>
      </c>
      <c r="J32" s="36">
        <v>19</v>
      </c>
      <c r="K32" s="16">
        <v>54403</v>
      </c>
    </row>
    <row r="33" spans="1:11" ht="13.7" customHeight="1">
      <c r="A33" s="26">
        <v>31</v>
      </c>
      <c r="B33" s="18" t="s">
        <v>45</v>
      </c>
      <c r="C33" s="12" t="s">
        <v>166</v>
      </c>
      <c r="D33" s="36">
        <v>155</v>
      </c>
      <c r="E33" s="16">
        <v>166094</v>
      </c>
      <c r="G33" s="26">
        <v>76</v>
      </c>
      <c r="H33" s="18" t="s">
        <v>90</v>
      </c>
      <c r="I33" s="12" t="s">
        <v>256</v>
      </c>
      <c r="J33" s="36">
        <v>106</v>
      </c>
      <c r="K33" s="16">
        <v>343327</v>
      </c>
    </row>
    <row r="34" spans="1:11" ht="13.7" customHeight="1">
      <c r="A34" s="26">
        <v>32</v>
      </c>
      <c r="B34" s="18" t="s">
        <v>46</v>
      </c>
      <c r="C34" s="12" t="s">
        <v>168</v>
      </c>
      <c r="D34" s="36">
        <v>119</v>
      </c>
      <c r="E34" s="16">
        <v>141177</v>
      </c>
      <c r="G34" s="26">
        <v>77</v>
      </c>
      <c r="H34" s="18" t="s">
        <v>91</v>
      </c>
      <c r="I34" s="12" t="s">
        <v>258</v>
      </c>
      <c r="J34" s="36">
        <v>213</v>
      </c>
      <c r="K34" s="16">
        <v>599511</v>
      </c>
    </row>
    <row r="35" spans="1:11" ht="13.7" customHeight="1">
      <c r="A35" s="26">
        <v>33</v>
      </c>
      <c r="B35" s="18" t="s">
        <v>47</v>
      </c>
      <c r="C35" s="12" t="s">
        <v>170</v>
      </c>
      <c r="D35" s="36">
        <v>114</v>
      </c>
      <c r="E35" s="16">
        <v>127812</v>
      </c>
      <c r="G35" s="26">
        <v>78</v>
      </c>
      <c r="H35" s="18" t="s">
        <v>92</v>
      </c>
      <c r="I35" s="12" t="s">
        <v>260</v>
      </c>
      <c r="J35" s="36">
        <v>32</v>
      </c>
      <c r="K35" s="16">
        <v>44126</v>
      </c>
    </row>
    <row r="36" spans="1:11" ht="13.7" customHeight="1">
      <c r="A36" s="26">
        <v>34</v>
      </c>
      <c r="B36" s="18" t="s">
        <v>48</v>
      </c>
      <c r="C36" s="12" t="s">
        <v>172</v>
      </c>
      <c r="D36" s="36">
        <v>130</v>
      </c>
      <c r="E36" s="16">
        <v>154127</v>
      </c>
      <c r="G36" s="26">
        <v>79</v>
      </c>
      <c r="H36" s="18" t="s">
        <v>93</v>
      </c>
      <c r="I36" s="12" t="s">
        <v>262</v>
      </c>
      <c r="J36" s="36">
        <v>32</v>
      </c>
      <c r="K36" s="16">
        <v>34679</v>
      </c>
    </row>
    <row r="37" spans="1:11" ht="13.7" customHeight="1">
      <c r="A37" s="26">
        <v>35</v>
      </c>
      <c r="B37" s="18" t="s">
        <v>49</v>
      </c>
      <c r="C37" s="12" t="s">
        <v>174</v>
      </c>
      <c r="D37" s="36">
        <v>140</v>
      </c>
      <c r="E37" s="16">
        <v>137357</v>
      </c>
      <c r="G37" s="26">
        <v>80</v>
      </c>
      <c r="H37" s="18" t="s">
        <v>94</v>
      </c>
      <c r="I37" s="12" t="s">
        <v>264</v>
      </c>
      <c r="J37" s="36">
        <v>30</v>
      </c>
      <c r="K37" s="16">
        <v>45283</v>
      </c>
    </row>
    <row r="38" spans="1:11" ht="13.7" customHeight="1">
      <c r="A38" s="26">
        <v>36</v>
      </c>
      <c r="B38" s="18" t="s">
        <v>50</v>
      </c>
      <c r="C38" s="12" t="s">
        <v>176</v>
      </c>
      <c r="D38" s="36">
        <v>132</v>
      </c>
      <c r="E38" s="16">
        <v>122542</v>
      </c>
      <c r="G38" s="26">
        <v>81</v>
      </c>
      <c r="H38" s="18" t="s">
        <v>95</v>
      </c>
      <c r="I38" s="12" t="s">
        <v>266</v>
      </c>
      <c r="J38" s="36">
        <v>63</v>
      </c>
      <c r="K38" s="16">
        <v>99035</v>
      </c>
    </row>
    <row r="39" spans="1:11" ht="13.7" customHeight="1">
      <c r="A39" s="26">
        <v>37</v>
      </c>
      <c r="B39" s="18" t="s">
        <v>51</v>
      </c>
      <c r="C39" s="12" t="s">
        <v>178</v>
      </c>
      <c r="D39" s="36">
        <v>141</v>
      </c>
      <c r="E39" s="16">
        <v>139026</v>
      </c>
      <c r="G39" s="26">
        <v>82</v>
      </c>
      <c r="H39" s="18" t="s">
        <v>96</v>
      </c>
      <c r="I39" s="12" t="s">
        <v>268</v>
      </c>
      <c r="J39" s="36">
        <v>44</v>
      </c>
      <c r="K39" s="16">
        <v>55310</v>
      </c>
    </row>
    <row r="40" spans="1:11" ht="13.7" customHeight="1">
      <c r="A40" s="26">
        <v>38</v>
      </c>
      <c r="B40" s="18" t="s">
        <v>52</v>
      </c>
      <c r="C40" s="12" t="s">
        <v>180</v>
      </c>
      <c r="D40" s="36">
        <v>163</v>
      </c>
      <c r="E40" s="16">
        <v>136009</v>
      </c>
      <c r="G40" s="26">
        <v>83</v>
      </c>
      <c r="H40" s="18" t="s">
        <v>97</v>
      </c>
      <c r="I40" s="12" t="s">
        <v>270</v>
      </c>
      <c r="J40" s="36">
        <v>94</v>
      </c>
      <c r="K40" s="16">
        <v>146999</v>
      </c>
    </row>
    <row r="41" spans="1:11" ht="13.7" customHeight="1">
      <c r="A41" s="26">
        <v>39</v>
      </c>
      <c r="B41" s="18" t="s">
        <v>53</v>
      </c>
      <c r="C41" s="12" t="s">
        <v>182</v>
      </c>
      <c r="D41" s="36">
        <v>190</v>
      </c>
      <c r="E41" s="16">
        <v>166750</v>
      </c>
      <c r="G41" s="26">
        <v>84</v>
      </c>
      <c r="H41" s="18" t="s">
        <v>98</v>
      </c>
      <c r="I41" s="12" t="s">
        <v>272</v>
      </c>
      <c r="J41" s="36">
        <v>62</v>
      </c>
      <c r="K41" s="16">
        <v>159441</v>
      </c>
    </row>
    <row r="42" spans="1:11" ht="13.7" customHeight="1">
      <c r="A42" s="26">
        <v>40</v>
      </c>
      <c r="B42" s="18" t="s">
        <v>54</v>
      </c>
      <c r="C42" s="12" t="s">
        <v>184</v>
      </c>
      <c r="D42" s="36">
        <v>120</v>
      </c>
      <c r="E42" s="16">
        <v>148985</v>
      </c>
      <c r="G42" s="26">
        <v>85</v>
      </c>
      <c r="H42" s="18" t="s">
        <v>99</v>
      </c>
      <c r="I42" s="12" t="s">
        <v>274</v>
      </c>
      <c r="J42" s="36">
        <v>86</v>
      </c>
      <c r="K42" s="16">
        <v>123122</v>
      </c>
    </row>
    <row r="43" spans="1:11" ht="13.7" customHeight="1">
      <c r="A43" s="26">
        <v>41</v>
      </c>
      <c r="B43" s="18" t="s">
        <v>55</v>
      </c>
      <c r="C43" s="12" t="s">
        <v>186</v>
      </c>
      <c r="D43" s="36">
        <v>187</v>
      </c>
      <c r="E43" s="16">
        <v>140736</v>
      </c>
      <c r="G43" s="26">
        <v>86</v>
      </c>
      <c r="H43" s="18" t="s">
        <v>100</v>
      </c>
      <c r="I43" s="12" t="s">
        <v>295</v>
      </c>
      <c r="J43" s="36">
        <v>34</v>
      </c>
      <c r="K43" s="16">
        <v>84320</v>
      </c>
    </row>
    <row r="44" spans="1:11" ht="13.7" customHeight="1">
      <c r="A44" s="26">
        <v>42</v>
      </c>
      <c r="B44" s="18" t="s">
        <v>56</v>
      </c>
      <c r="C44" s="12" t="s">
        <v>188</v>
      </c>
      <c r="D44" s="36">
        <v>118</v>
      </c>
      <c r="E44" s="16">
        <v>122709</v>
      </c>
      <c r="G44" s="26">
        <v>87</v>
      </c>
      <c r="H44" s="18" t="s">
        <v>101</v>
      </c>
      <c r="I44" s="12" t="s">
        <v>278</v>
      </c>
      <c r="J44" s="36">
        <v>39</v>
      </c>
      <c r="K44" s="16">
        <v>35117</v>
      </c>
    </row>
    <row r="45" spans="1:11" ht="13.7" customHeight="1">
      <c r="A45" s="26">
        <v>43</v>
      </c>
      <c r="B45" s="18" t="s">
        <v>57</v>
      </c>
      <c r="C45" s="12" t="s">
        <v>190</v>
      </c>
      <c r="D45" s="36">
        <v>193</v>
      </c>
      <c r="E45" s="16">
        <v>185972</v>
      </c>
      <c r="G45" s="26">
        <v>88</v>
      </c>
      <c r="H45" s="18" t="s">
        <v>102</v>
      </c>
      <c r="I45" s="12" t="s">
        <v>280</v>
      </c>
      <c r="J45" s="36">
        <v>101</v>
      </c>
      <c r="K45" s="16">
        <v>182437</v>
      </c>
    </row>
    <row r="46" spans="1:11" ht="13.7" customHeight="1">
      <c r="A46" s="26">
        <v>44</v>
      </c>
      <c r="B46" s="18" t="s">
        <v>58</v>
      </c>
      <c r="C46" s="12" t="s">
        <v>192</v>
      </c>
      <c r="D46" s="36">
        <v>142</v>
      </c>
      <c r="E46" s="16">
        <v>142691</v>
      </c>
      <c r="G46" s="26">
        <v>89</v>
      </c>
      <c r="H46" s="18" t="s">
        <v>103</v>
      </c>
      <c r="I46" s="12" t="s">
        <v>282</v>
      </c>
      <c r="J46" s="36">
        <v>42</v>
      </c>
      <c r="K46" s="16">
        <v>106650</v>
      </c>
    </row>
    <row r="47" spans="1:11" ht="13.7" customHeight="1">
      <c r="A47" s="26">
        <v>45</v>
      </c>
      <c r="B47" s="18" t="s">
        <v>59</v>
      </c>
      <c r="C47" s="12" t="s">
        <v>194</v>
      </c>
      <c r="D47" s="36">
        <v>144</v>
      </c>
      <c r="E47" s="16">
        <v>156618</v>
      </c>
      <c r="G47" s="26"/>
      <c r="H47" s="18" t="s">
        <v>14</v>
      </c>
      <c r="I47" s="12"/>
      <c r="J47" s="36">
        <v>10991</v>
      </c>
      <c r="K47" s="16">
        <v>14265211</v>
      </c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施設一覧</vt:lpstr>
      <vt:lpstr>月別予定使用量</vt:lpstr>
      <vt:lpstr>施設単位</vt:lpstr>
      <vt:lpstr>部長提出</vt:lpstr>
      <vt:lpstr>月別予定使用量!Print_Area</vt:lpstr>
      <vt:lpstr>施設一覧!Print_Area</vt:lpstr>
      <vt:lpstr>施設単位!Print_Area</vt:lpstr>
      <vt:lpstr>部長提出!Print_Area</vt:lpstr>
      <vt:lpstr>月別予定使用量!Print_Titles</vt:lpstr>
      <vt:lpstr>施設一覧!Print_Titles</vt:lpstr>
      <vt:lpstr>施設単位!Print_Titles</vt:lpstr>
      <vt:lpstr>部長提出!Print_Titles</vt:lpstr>
    </vt:vector>
  </TitlesOfParts>
  <Company>高槻市役所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案件</dc:creator>
  <cp:lastModifiedBy>高槻市</cp:lastModifiedBy>
  <cp:lastPrinted>2026-06-04T04:48:58Z</cp:lastPrinted>
  <dcterms:created xsi:type="dcterms:W3CDTF">2018-05-01T10:29:08Z</dcterms:created>
  <dcterms:modified xsi:type="dcterms:W3CDTF">2026-06-04T04:50:31Z</dcterms:modified>
</cp:coreProperties>
</file>