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Desktop\"/>
    </mc:Choice>
  </mc:AlternateContent>
  <bookViews>
    <workbookView xWindow="0" yWindow="0" windowWidth="23040" windowHeight="9240"/>
  </bookViews>
  <sheets>
    <sheet name="様式１　事前協議書・特定建築物維持管理計画書" sheetId="19" r:id="rId1"/>
    <sheet name="( 記入例 )" sheetId="4" r:id="rId2"/>
    <sheet name="（参考）" sheetId="6" r:id="rId3"/>
    <sheet name="二酸化炭素、加湿" sheetId="7" r:id="rId4"/>
    <sheet name="空調方式１" sheetId="8" r:id="rId5"/>
    <sheet name="空調方式２" sheetId="9" r:id="rId6"/>
    <sheet name="空調方式３" sheetId="10" r:id="rId7"/>
    <sheet name="空調方式４" sheetId="11" r:id="rId8"/>
    <sheet name="空調方式５" sheetId="12" r:id="rId9"/>
    <sheet name="空調方式６" sheetId="13" r:id="rId10"/>
    <sheet name="空調方式７" sheetId="14" r:id="rId11"/>
    <sheet name="空調方式８" sheetId="15" r:id="rId12"/>
    <sheet name="空調方式９" sheetId="16" r:id="rId13"/>
    <sheet name="空調方式１０" sheetId="17" r:id="rId14"/>
    <sheet name="空調方式１１" sheetId="18" r:id="rId15"/>
  </sheets>
  <definedNames>
    <definedName name="_xlnm.Print_Area" localSheetId="1">'( 記入例 )'!$A$1:$AM$23</definedName>
    <definedName name="_xlnm.Print_Area" localSheetId="0">'様式１　事前協議書・特定建築物維持管理計画書'!$A$1:$AM$23</definedName>
  </definedNames>
  <calcPr calcId="162913"/>
</workbook>
</file>

<file path=xl/calcChain.xml><?xml version="1.0" encoding="utf-8"?>
<calcChain xmlns="http://schemas.openxmlformats.org/spreadsheetml/2006/main">
  <c r="L36" i="18" l="1"/>
  <c r="M36" i="18"/>
  <c r="L35" i="18"/>
  <c r="M35" i="18"/>
  <c r="L34" i="18"/>
  <c r="M34" i="18"/>
  <c r="L33" i="18"/>
  <c r="M33" i="18"/>
  <c r="L32" i="18"/>
  <c r="M32" i="18"/>
  <c r="L31" i="18"/>
  <c r="M31" i="18"/>
  <c r="L30" i="18"/>
  <c r="M30" i="18"/>
  <c r="L29" i="18"/>
  <c r="M29" i="18"/>
  <c r="L28" i="18"/>
  <c r="M28" i="18"/>
  <c r="L27" i="18"/>
  <c r="M27" i="18"/>
  <c r="L26" i="18"/>
  <c r="M26" i="18"/>
  <c r="L25" i="18"/>
  <c r="M25" i="18"/>
  <c r="L36" i="17"/>
  <c r="M36" i="17"/>
  <c r="L35" i="17"/>
  <c r="M35" i="17"/>
  <c r="L34" i="17"/>
  <c r="M34" i="17"/>
  <c r="L33" i="17"/>
  <c r="M33" i="17"/>
  <c r="L32" i="17"/>
  <c r="M32" i="17"/>
  <c r="L31" i="17"/>
  <c r="M31" i="17"/>
  <c r="L30" i="17"/>
  <c r="M30" i="17"/>
  <c r="L29" i="17"/>
  <c r="M29" i="17"/>
  <c r="L28" i="17"/>
  <c r="M28" i="17"/>
  <c r="L27" i="17"/>
  <c r="M27" i="17"/>
  <c r="L26" i="17"/>
  <c r="M26" i="17"/>
  <c r="L25" i="17"/>
  <c r="M25" i="17"/>
  <c r="L36" i="16"/>
  <c r="M36" i="16"/>
  <c r="L35" i="16"/>
  <c r="M35" i="16"/>
  <c r="L34" i="16"/>
  <c r="M34" i="16"/>
  <c r="L33" i="16"/>
  <c r="M33" i="16"/>
  <c r="L32" i="16"/>
  <c r="M32" i="16"/>
  <c r="L31" i="16"/>
  <c r="M31" i="16"/>
  <c r="L30" i="16"/>
  <c r="M30" i="16"/>
  <c r="L29" i="16"/>
  <c r="M29" i="16"/>
  <c r="L28" i="16"/>
  <c r="M28" i="16"/>
  <c r="L27" i="16"/>
  <c r="M27" i="16"/>
  <c r="L26" i="16"/>
  <c r="M26" i="16"/>
  <c r="L25" i="16"/>
  <c r="M25" i="16"/>
  <c r="L36" i="15"/>
  <c r="M36" i="15"/>
  <c r="L35" i="15"/>
  <c r="M35" i="15"/>
  <c r="L34" i="15"/>
  <c r="M34" i="15"/>
  <c r="L33" i="15"/>
  <c r="M33" i="15"/>
  <c r="L32" i="15"/>
  <c r="M32" i="15"/>
  <c r="L31" i="15"/>
  <c r="M31" i="15"/>
  <c r="L30" i="15"/>
  <c r="M30" i="15"/>
  <c r="L29" i="15"/>
  <c r="M29" i="15"/>
  <c r="L28" i="15"/>
  <c r="M28" i="15"/>
  <c r="L27" i="15"/>
  <c r="M27" i="15"/>
  <c r="L26" i="15"/>
  <c r="M26" i="15"/>
  <c r="L25" i="15"/>
  <c r="M25" i="15"/>
  <c r="L36" i="14"/>
  <c r="M36" i="14"/>
  <c r="L35" i="14"/>
  <c r="M35" i="14"/>
  <c r="L34" i="14"/>
  <c r="M34" i="14"/>
  <c r="L33" i="14"/>
  <c r="M33" i="14"/>
  <c r="L32" i="14"/>
  <c r="M32" i="14"/>
  <c r="L31" i="14"/>
  <c r="M31" i="14"/>
  <c r="L30" i="14"/>
  <c r="M30" i="14"/>
  <c r="L29" i="14"/>
  <c r="M29" i="14"/>
  <c r="L28" i="14"/>
  <c r="M28" i="14"/>
  <c r="L27" i="14"/>
  <c r="M27" i="14"/>
  <c r="L26" i="14"/>
  <c r="M26" i="14"/>
  <c r="L25" i="14"/>
  <c r="M25" i="14"/>
  <c r="L36" i="13"/>
  <c r="M36" i="13"/>
  <c r="L35" i="13"/>
  <c r="M35" i="13"/>
  <c r="L34" i="13"/>
  <c r="M34" i="13"/>
  <c r="L33" i="13"/>
  <c r="M33" i="13"/>
  <c r="L32" i="13"/>
  <c r="M32" i="13"/>
  <c r="L31" i="13"/>
  <c r="M31" i="13"/>
  <c r="L30" i="13"/>
  <c r="M30" i="13"/>
  <c r="L29" i="13"/>
  <c r="M29" i="13"/>
  <c r="L28" i="13"/>
  <c r="M28" i="13"/>
  <c r="L27" i="13"/>
  <c r="M27" i="13"/>
  <c r="L26" i="13"/>
  <c r="M26" i="13"/>
  <c r="L25" i="13"/>
  <c r="M25" i="13"/>
  <c r="L36" i="12"/>
  <c r="M36" i="12"/>
  <c r="L35" i="12"/>
  <c r="M35" i="12"/>
  <c r="L34" i="12"/>
  <c r="M34" i="12"/>
  <c r="L33" i="12"/>
  <c r="M33" i="12"/>
  <c r="L32" i="12"/>
  <c r="M32" i="12"/>
  <c r="L31" i="12"/>
  <c r="M31" i="12"/>
  <c r="L30" i="12"/>
  <c r="M30" i="12"/>
  <c r="L29" i="12"/>
  <c r="M29" i="12"/>
  <c r="L28" i="12"/>
  <c r="M28" i="12"/>
  <c r="L27" i="12"/>
  <c r="M27" i="12"/>
  <c r="L26" i="12"/>
  <c r="M26" i="12"/>
  <c r="L25" i="12"/>
  <c r="M25" i="12"/>
  <c r="L36" i="11"/>
  <c r="M36" i="11"/>
  <c r="L35" i="11"/>
  <c r="M35" i="11"/>
  <c r="L34" i="11"/>
  <c r="M34" i="11"/>
  <c r="L33" i="11"/>
  <c r="M33" i="11"/>
  <c r="L32" i="11"/>
  <c r="M32" i="11"/>
  <c r="L31" i="11"/>
  <c r="M31" i="11"/>
  <c r="L30" i="11"/>
  <c r="M30" i="11"/>
  <c r="L29" i="11"/>
  <c r="M29" i="11"/>
  <c r="L28" i="11"/>
  <c r="M28" i="11"/>
  <c r="L27" i="11"/>
  <c r="M27" i="11"/>
  <c r="L26" i="11"/>
  <c r="M26" i="11"/>
  <c r="L25" i="11"/>
  <c r="M25" i="11"/>
  <c r="L36" i="10"/>
  <c r="M36" i="10"/>
  <c r="L35" i="10"/>
  <c r="M35" i="10"/>
  <c r="L34" i="10"/>
  <c r="M34" i="10"/>
  <c r="L33" i="10"/>
  <c r="M33" i="10"/>
  <c r="L32" i="10"/>
  <c r="M32" i="10"/>
  <c r="L31" i="10"/>
  <c r="M31" i="10"/>
  <c r="L30" i="10"/>
  <c r="M30" i="10"/>
  <c r="L29" i="10"/>
  <c r="M29" i="10"/>
  <c r="L28" i="10"/>
  <c r="M28" i="10"/>
  <c r="L27" i="10"/>
  <c r="M27" i="10"/>
  <c r="L26" i="10"/>
  <c r="M26" i="10"/>
  <c r="L25" i="10"/>
  <c r="M25" i="10"/>
  <c r="L36" i="9"/>
  <c r="M36" i="9"/>
  <c r="L35" i="9"/>
  <c r="M35" i="9"/>
  <c r="L34" i="9"/>
  <c r="M34" i="9"/>
  <c r="L33" i="9"/>
  <c r="M33" i="9"/>
  <c r="L32" i="9"/>
  <c r="M32" i="9"/>
  <c r="L31" i="9"/>
  <c r="M31" i="9"/>
  <c r="L30" i="9"/>
  <c r="M30" i="9"/>
  <c r="L29" i="9"/>
  <c r="M29" i="9"/>
  <c r="L28" i="9"/>
  <c r="M28" i="9"/>
  <c r="L27" i="9"/>
  <c r="M27" i="9"/>
  <c r="L26" i="9"/>
  <c r="M26" i="9"/>
  <c r="L25" i="9"/>
  <c r="M25" i="9"/>
  <c r="L36" i="8"/>
  <c r="M36" i="8"/>
  <c r="L35" i="8"/>
  <c r="M35" i="8"/>
  <c r="L34" i="8"/>
  <c r="M34" i="8"/>
  <c r="L33" i="8"/>
  <c r="M33" i="8"/>
  <c r="L32" i="8"/>
  <c r="M32" i="8"/>
  <c r="L31" i="8"/>
  <c r="M31" i="8"/>
  <c r="L30" i="8"/>
  <c r="M30" i="8"/>
  <c r="L29" i="8"/>
  <c r="M29" i="8"/>
  <c r="L28" i="8"/>
  <c r="M28" i="8"/>
  <c r="L27" i="8"/>
  <c r="M27" i="8"/>
  <c r="L26" i="8"/>
  <c r="M26" i="8"/>
  <c r="L25" i="8"/>
  <c r="M25" i="8"/>
  <c r="I27" i="7"/>
  <c r="K27" i="7"/>
  <c r="I26" i="7"/>
  <c r="K26" i="7"/>
  <c r="I25" i="7"/>
  <c r="K25" i="7"/>
  <c r="I11" i="7"/>
  <c r="I10" i="7"/>
  <c r="I9" i="7"/>
  <c r="I8" i="7"/>
</calcChain>
</file>

<file path=xl/comments1.xml><?xml version="1.0" encoding="utf-8"?>
<comments xmlns="http://schemas.openxmlformats.org/spreadsheetml/2006/main">
  <authors>
    <author>高槻市</author>
  </authors>
  <commentList>
    <comment ref="L1" authorId="0" shapeId="0">
      <text>
        <r>
          <rPr>
            <sz val="16"/>
            <color indexed="81"/>
            <rFont val="ＭＳ Ｐゴシック"/>
            <family val="3"/>
            <charset val="128"/>
          </rPr>
          <t xml:space="preserve">
●この計画書の黄色塗りつぶしセルの該当する箇所について、記入してください。該当しない箇所は斜線を記入してください。
●複数設置する設備がある場合、その容量等を各々記入してください。
●設置数が多い、構造が複雑である等の事情により、この枠内に表現しきれない部分については、別紙に記入してください。
●その他、必要に応じて保健所長が必要と認める書類（空調計算書等）を求める場合があります。</t>
        </r>
      </text>
    </comment>
    <comment ref="H22" authorId="0" shapeId="0">
      <text>
        <r>
          <rPr>
            <sz val="16"/>
            <color indexed="81"/>
            <rFont val="ＭＳ Ｐゴシック"/>
            <family val="3"/>
            <charset val="128"/>
          </rPr>
          <t>興行場､百貨店､集会場､図書館､博物館､美術館､遊技場､店舗､事務所､学校､研修所、旅館のうち、主たる用途を記入してください。</t>
        </r>
      </text>
    </comment>
  </commentList>
</comments>
</file>

<file path=xl/sharedStrings.xml><?xml version="1.0" encoding="utf-8"?>
<sst xmlns="http://schemas.openxmlformats.org/spreadsheetml/2006/main" count="698" uniqueCount="231">
  <si>
    <t>加湿方式</t>
    <rPh sb="0" eb="2">
      <t>カシツ</t>
    </rPh>
    <rPh sb="2" eb="4">
      <t>ホウシキ</t>
    </rPh>
    <phoneticPr fontId="1"/>
  </si>
  <si>
    <t>給湯方式</t>
    <rPh sb="0" eb="2">
      <t>キュウトウ</t>
    </rPh>
    <rPh sb="2" eb="4">
      <t>ホウシキ</t>
    </rPh>
    <phoneticPr fontId="1"/>
  </si>
  <si>
    <t>使用用途</t>
    <rPh sb="0" eb="2">
      <t>シヨウ</t>
    </rPh>
    <rPh sb="2" eb="4">
      <t>ヨウト</t>
    </rPh>
    <phoneticPr fontId="1"/>
  </si>
  <si>
    <t>　建築一般図面(配置図)</t>
    <rPh sb="1" eb="3">
      <t>ケンチク</t>
    </rPh>
    <rPh sb="3" eb="5">
      <t>イッパン</t>
    </rPh>
    <rPh sb="5" eb="7">
      <t>ズメン</t>
    </rPh>
    <rPh sb="8" eb="10">
      <t>ハイチ</t>
    </rPh>
    <rPh sb="10" eb="11">
      <t>ズ</t>
    </rPh>
    <phoneticPr fontId="1"/>
  </si>
  <si>
    <t>　建築一般図面(平面図)</t>
    <rPh sb="1" eb="3">
      <t>ケンチク</t>
    </rPh>
    <rPh sb="3" eb="5">
      <t>イッパン</t>
    </rPh>
    <rPh sb="5" eb="7">
      <t>ズメン</t>
    </rPh>
    <rPh sb="8" eb="10">
      <t>ヘイメン</t>
    </rPh>
    <rPh sb="10" eb="11">
      <t>ズ</t>
    </rPh>
    <phoneticPr fontId="1"/>
  </si>
  <si>
    <t>　建築一般図面(立面図)</t>
    <rPh sb="1" eb="3">
      <t>ケンチク</t>
    </rPh>
    <rPh sb="3" eb="5">
      <t>イッパン</t>
    </rPh>
    <rPh sb="5" eb="7">
      <t>ズメン</t>
    </rPh>
    <rPh sb="8" eb="9">
      <t>リツ</t>
    </rPh>
    <rPh sb="9" eb="10">
      <t>メン</t>
    </rPh>
    <rPh sb="10" eb="11">
      <t>ズ</t>
    </rPh>
    <phoneticPr fontId="1"/>
  </si>
  <si>
    <t>　建築一般図面(主断面図)</t>
    <rPh sb="1" eb="3">
      <t>ケンチク</t>
    </rPh>
    <rPh sb="3" eb="5">
      <t>イッパン</t>
    </rPh>
    <rPh sb="5" eb="7">
      <t>ズメン</t>
    </rPh>
    <rPh sb="8" eb="9">
      <t>シュ</t>
    </rPh>
    <rPh sb="9" eb="11">
      <t>ダンメン</t>
    </rPh>
    <rPh sb="11" eb="12">
      <t>ズ</t>
    </rPh>
    <phoneticPr fontId="1"/>
  </si>
  <si>
    <t>　給排水設備設計図面(系統図)</t>
    <rPh sb="1" eb="2">
      <t>キュウ</t>
    </rPh>
    <rPh sb="2" eb="4">
      <t>ハイスイ</t>
    </rPh>
    <rPh sb="4" eb="6">
      <t>セツビ</t>
    </rPh>
    <rPh sb="6" eb="8">
      <t>セッケイ</t>
    </rPh>
    <rPh sb="8" eb="10">
      <t>ズメン</t>
    </rPh>
    <rPh sb="11" eb="14">
      <t>ケイトウズ</t>
    </rPh>
    <phoneticPr fontId="1"/>
  </si>
  <si>
    <t>　給排水設備設計図面(平面図)</t>
    <rPh sb="1" eb="2">
      <t>キュウ</t>
    </rPh>
    <rPh sb="2" eb="4">
      <t>ハイスイ</t>
    </rPh>
    <rPh sb="4" eb="6">
      <t>セツビ</t>
    </rPh>
    <rPh sb="6" eb="8">
      <t>セッケイ</t>
    </rPh>
    <rPh sb="8" eb="10">
      <t>ズメン</t>
    </rPh>
    <rPh sb="11" eb="14">
      <t>ヘイメンズ</t>
    </rPh>
    <phoneticPr fontId="1"/>
  </si>
  <si>
    <t>　給排水設備設計図面(機器リスト)</t>
    <rPh sb="1" eb="2">
      <t>キュウ</t>
    </rPh>
    <rPh sb="2" eb="4">
      <t>ハイスイ</t>
    </rPh>
    <rPh sb="4" eb="6">
      <t>セツビ</t>
    </rPh>
    <rPh sb="6" eb="8">
      <t>セッケイ</t>
    </rPh>
    <rPh sb="8" eb="10">
      <t>ズメン</t>
    </rPh>
    <rPh sb="11" eb="13">
      <t>キキ</t>
    </rPh>
    <phoneticPr fontId="1"/>
  </si>
  <si>
    <t>　空調系統図</t>
    <rPh sb="1" eb="3">
      <t>クウチョウ</t>
    </rPh>
    <rPh sb="3" eb="6">
      <t>ケイトウズ</t>
    </rPh>
    <phoneticPr fontId="1"/>
  </si>
  <si>
    <t>　空調系統(平面図)</t>
    <rPh sb="1" eb="3">
      <t>クウチョウ</t>
    </rPh>
    <rPh sb="3" eb="5">
      <t>ケイトウ</t>
    </rPh>
    <rPh sb="6" eb="9">
      <t>ヘイメンズ</t>
    </rPh>
    <phoneticPr fontId="1"/>
  </si>
  <si>
    <t>　空調系統(機器リスト)</t>
    <rPh sb="1" eb="3">
      <t>クウチョウ</t>
    </rPh>
    <rPh sb="3" eb="5">
      <t>ケイトウ</t>
    </rPh>
    <rPh sb="6" eb="8">
      <t>キキ</t>
    </rPh>
    <phoneticPr fontId="1"/>
  </si>
  <si>
    <t>　換気系統図</t>
    <rPh sb="1" eb="3">
      <t>カンキ</t>
    </rPh>
    <rPh sb="3" eb="6">
      <t>ケイトウズ</t>
    </rPh>
    <phoneticPr fontId="1"/>
  </si>
  <si>
    <t>　換気系統(平面図)</t>
    <rPh sb="1" eb="3">
      <t>カンキ</t>
    </rPh>
    <rPh sb="3" eb="5">
      <t>ケイトウ</t>
    </rPh>
    <rPh sb="6" eb="9">
      <t>ヘイメンズ</t>
    </rPh>
    <phoneticPr fontId="1"/>
  </si>
  <si>
    <t>　換気系統(機器リスト)</t>
    <rPh sb="1" eb="3">
      <t>カンキ</t>
    </rPh>
    <rPh sb="3" eb="5">
      <t>ケイトウ</t>
    </rPh>
    <rPh sb="6" eb="8">
      <t>キキ</t>
    </rPh>
    <phoneticPr fontId="1"/>
  </si>
  <si>
    <t>　給排水設備設計図面（水槽詳細図）</t>
    <rPh sb="1" eb="4">
      <t>キュウハイスイ</t>
    </rPh>
    <rPh sb="4" eb="6">
      <t>セツビ</t>
    </rPh>
    <rPh sb="6" eb="8">
      <t>セッケイ</t>
    </rPh>
    <rPh sb="8" eb="10">
      <t>ズメン</t>
    </rPh>
    <rPh sb="11" eb="12">
      <t>スイ</t>
    </rPh>
    <rPh sb="12" eb="13">
      <t>ソウ</t>
    </rPh>
    <rPh sb="13" eb="15">
      <t>ショウサイ</t>
    </rPh>
    <rPh sb="15" eb="16">
      <t>ズ</t>
    </rPh>
    <phoneticPr fontId="1"/>
  </si>
  <si>
    <t>項目</t>
    <rPh sb="0" eb="2">
      <t>コウモク</t>
    </rPh>
    <phoneticPr fontId="1"/>
  </si>
  <si>
    <t>基準</t>
    <rPh sb="0" eb="2">
      <t>キジュン</t>
    </rPh>
    <phoneticPr fontId="1"/>
  </si>
  <si>
    <t>空気環境の調整</t>
    <rPh sb="0" eb="2">
      <t>クウキ</t>
    </rPh>
    <rPh sb="2" eb="4">
      <t>カンキョウ</t>
    </rPh>
    <rPh sb="5" eb="7">
      <t>チョウセイ</t>
    </rPh>
    <phoneticPr fontId="1"/>
  </si>
  <si>
    <t>ppm</t>
    <phoneticPr fontId="1"/>
  </si>
  <si>
    <t>m</t>
    <phoneticPr fontId="1"/>
  </si>
  <si>
    <t>冷却塔</t>
    <rPh sb="0" eb="2">
      <t>レイキャク</t>
    </rPh>
    <rPh sb="2" eb="3">
      <t>トウ</t>
    </rPh>
    <phoneticPr fontId="1"/>
  </si>
  <si>
    <t>加湿装置</t>
    <rPh sb="0" eb="2">
      <t>カシツ</t>
    </rPh>
    <rPh sb="2" eb="4">
      <t>ソウチ</t>
    </rPh>
    <phoneticPr fontId="1"/>
  </si>
  <si>
    <t>飲料水の管理</t>
    <rPh sb="0" eb="3">
      <t>インリョウスイ</t>
    </rPh>
    <rPh sb="4" eb="6">
      <t>カンリ</t>
    </rPh>
    <phoneticPr fontId="1"/>
  </si>
  <si>
    <t>（</t>
    <phoneticPr fontId="1"/>
  </si>
  <si>
    <t>）</t>
    <phoneticPr fontId="1"/>
  </si>
  <si>
    <t>受水槽</t>
    <rPh sb="0" eb="1">
      <t>ウ</t>
    </rPh>
    <rPh sb="1" eb="2">
      <t>スイ</t>
    </rPh>
    <rPh sb="2" eb="3">
      <t>ソウ</t>
    </rPh>
    <phoneticPr fontId="1"/>
  </si>
  <si>
    <t>高置水槽</t>
    <rPh sb="0" eb="1">
      <t>タカ</t>
    </rPh>
    <rPh sb="1" eb="2">
      <t>オ</t>
    </rPh>
    <rPh sb="2" eb="3">
      <t>スイ</t>
    </rPh>
    <rPh sb="3" eb="4">
      <t>ソウ</t>
    </rPh>
    <phoneticPr fontId="1"/>
  </si>
  <si>
    <t>雑用水</t>
    <rPh sb="0" eb="3">
      <t>ザツヨウスイ</t>
    </rPh>
    <phoneticPr fontId="1"/>
  </si>
  <si>
    <t>備考</t>
    <rPh sb="0" eb="2">
      <t>ビコウ</t>
    </rPh>
    <phoneticPr fontId="1"/>
  </si>
  <si>
    <t>雑用水の管理</t>
    <rPh sb="0" eb="3">
      <t>ザツヨウスイ</t>
    </rPh>
    <rPh sb="4" eb="6">
      <t>カンリ</t>
    </rPh>
    <phoneticPr fontId="1"/>
  </si>
  <si>
    <t>排水の管理</t>
    <rPh sb="0" eb="2">
      <t>ハイスイ</t>
    </rPh>
    <rPh sb="3" eb="5">
      <t>カンリ</t>
    </rPh>
    <phoneticPr fontId="1"/>
  </si>
  <si>
    <t>汚水槽</t>
    <rPh sb="0" eb="2">
      <t>オスイ</t>
    </rPh>
    <rPh sb="2" eb="3">
      <t>ソウ</t>
    </rPh>
    <phoneticPr fontId="1"/>
  </si>
  <si>
    <t>排水方式</t>
    <rPh sb="0" eb="2">
      <t>ハイスイ</t>
    </rPh>
    <rPh sb="2" eb="4">
      <t>ホウシキ</t>
    </rPh>
    <phoneticPr fontId="1"/>
  </si>
  <si>
    <t>（空気調和設備を設置する場合のみ）</t>
    <rPh sb="1" eb="3">
      <t>クウキ</t>
    </rPh>
    <rPh sb="3" eb="5">
      <t>チョウワ</t>
    </rPh>
    <rPh sb="5" eb="7">
      <t>セツビ</t>
    </rPh>
    <rPh sb="8" eb="10">
      <t>セッチ</t>
    </rPh>
    <rPh sb="12" eb="14">
      <t>バアイ</t>
    </rPh>
    <phoneticPr fontId="1"/>
  </si>
  <si>
    <t>建築物の名称</t>
    <rPh sb="0" eb="3">
      <t>ケンチクブツ</t>
    </rPh>
    <rPh sb="4" eb="6">
      <t>メイショウ</t>
    </rPh>
    <phoneticPr fontId="1"/>
  </si>
  <si>
    <t>空気を浄化し、その温度、湿度及び流量を調節して供給（排気を含む。）することができる設備</t>
    <phoneticPr fontId="1"/>
  </si>
  <si>
    <t>空気を浄化し、その流量を調節して供給（排気を含む。）することができる設備</t>
    <phoneticPr fontId="1"/>
  </si>
  <si>
    <t>□　第１種　　　　　□　第２種　　　　　□　第３種</t>
    <rPh sb="2" eb="3">
      <t>ダイ</t>
    </rPh>
    <rPh sb="4" eb="5">
      <t>シュ</t>
    </rPh>
    <rPh sb="12" eb="13">
      <t>ダイ</t>
    </rPh>
    <rPh sb="14" eb="15">
      <t>シュ</t>
    </rPh>
    <rPh sb="22" eb="23">
      <t>ダイ</t>
    </rPh>
    <rPh sb="24" eb="25">
      <t>シュ</t>
    </rPh>
    <phoneticPr fontId="1"/>
  </si>
  <si>
    <t>□　設置する</t>
    <rPh sb="2" eb="4">
      <t>セッチ</t>
    </rPh>
    <phoneticPr fontId="1"/>
  </si>
  <si>
    <t>冷却方式</t>
    <rPh sb="0" eb="2">
      <t>レイキャク</t>
    </rPh>
    <rPh sb="2" eb="4">
      <t>ホウシキ</t>
    </rPh>
    <phoneticPr fontId="1"/>
  </si>
  <si>
    <t>□　開放型　　　　□　密閉型</t>
    <rPh sb="2" eb="5">
      <t>カイホウガタ</t>
    </rPh>
    <rPh sb="11" eb="14">
      <t>ミッペイガタ</t>
    </rPh>
    <phoneticPr fontId="1"/>
  </si>
  <si>
    <t>特定建築物維持管理計画書</t>
    <phoneticPr fontId="1"/>
  </si>
  <si>
    <t>使用する水の種類</t>
    <rPh sb="0" eb="2">
      <t>シヨウ</t>
    </rPh>
    <rPh sb="4" eb="5">
      <t>ミズ</t>
    </rPh>
    <rPh sb="6" eb="8">
      <t>シュルイ</t>
    </rPh>
    <phoneticPr fontId="1"/>
  </si>
  <si>
    <t>飲料水の給水方式</t>
    <rPh sb="0" eb="3">
      <t>インリョウスイ</t>
    </rPh>
    <rPh sb="4" eb="6">
      <t>キュウスイ</t>
    </rPh>
    <rPh sb="6" eb="8">
      <t>ホウシキ</t>
    </rPh>
    <phoneticPr fontId="1"/>
  </si>
  <si>
    <t>㎥/日　</t>
    <rPh sb="2" eb="3">
      <t>ニチ</t>
    </rPh>
    <phoneticPr fontId="1"/>
  </si>
  <si>
    <t>台　</t>
    <rPh sb="0" eb="1">
      <t>ダイ</t>
    </rPh>
    <phoneticPr fontId="1"/>
  </si>
  <si>
    <t>□　中央式　　　　　□　局所式　　　　　□　使用しない</t>
    <rPh sb="2" eb="4">
      <t>チュウオウ</t>
    </rPh>
    <rPh sb="4" eb="5">
      <t>シキ</t>
    </rPh>
    <rPh sb="12" eb="14">
      <t>キョクショ</t>
    </rPh>
    <rPh sb="14" eb="15">
      <t>シキ</t>
    </rPh>
    <rPh sb="22" eb="24">
      <t>シヨウ</t>
    </rPh>
    <phoneticPr fontId="1"/>
  </si>
  <si>
    <t>□　機械換気設備：</t>
    <rPh sb="2" eb="4">
      <t>キカイ</t>
    </rPh>
    <rPh sb="4" eb="6">
      <t>カンキ</t>
    </rPh>
    <rPh sb="6" eb="8">
      <t>セツビ</t>
    </rPh>
    <phoneticPr fontId="1"/>
  </si>
  <si>
    <t>雑用水槽</t>
    <rPh sb="0" eb="3">
      <t>ザツヨウスイ</t>
    </rPh>
    <rPh sb="3" eb="4">
      <t>ソウ</t>
    </rPh>
    <phoneticPr fontId="1"/>
  </si>
  <si>
    <t>貯湯槽</t>
    <rPh sb="0" eb="1">
      <t>チョ</t>
    </rPh>
    <rPh sb="1" eb="3">
      <t>ユソウ</t>
    </rPh>
    <phoneticPr fontId="1"/>
  </si>
  <si>
    <t>□　通風気化式　　□　蒸気式　　□　水噴霧式</t>
    <rPh sb="2" eb="4">
      <t>ツウフウ</t>
    </rPh>
    <rPh sb="4" eb="6">
      <t>キカ</t>
    </rPh>
    <rPh sb="6" eb="7">
      <t>シキ</t>
    </rPh>
    <rPh sb="11" eb="13">
      <t>ジョウキ</t>
    </rPh>
    <rPh sb="13" eb="14">
      <t>シキ</t>
    </rPh>
    <rPh sb="18" eb="19">
      <t>ミズ</t>
    </rPh>
    <rPh sb="19" eb="21">
      <t>フンム</t>
    </rPh>
    <rPh sb="21" eb="22">
      <t>シキ</t>
    </rPh>
    <phoneticPr fontId="1"/>
  </si>
  <si>
    <t>槽容量</t>
    <rPh sb="0" eb="1">
      <t>ソウ</t>
    </rPh>
    <rPh sb="1" eb="3">
      <t>ヨウリョウ</t>
    </rPh>
    <phoneticPr fontId="1"/>
  </si>
  <si>
    <t>□　公共下水道　　　　　□　浄化槽</t>
    <rPh sb="2" eb="4">
      <t>コウキョウ</t>
    </rPh>
    <rPh sb="4" eb="7">
      <t>ゲスイドウ</t>
    </rPh>
    <rPh sb="14" eb="16">
      <t>ジョウカ</t>
    </rPh>
    <rPh sb="16" eb="17">
      <t>ソウ</t>
    </rPh>
    <phoneticPr fontId="1"/>
  </si>
  <si>
    <t>設置数</t>
    <phoneticPr fontId="1"/>
  </si>
  <si>
    <t>主たる空調方式</t>
    <rPh sb="0" eb="1">
      <t>シュ</t>
    </rPh>
    <rPh sb="3" eb="5">
      <t>クウチョウ</t>
    </rPh>
    <rPh sb="5" eb="7">
      <t>ホウシキ</t>
    </rPh>
    <phoneticPr fontId="1"/>
  </si>
  <si>
    <t>主たる換気方式</t>
    <rPh sb="0" eb="1">
      <t>シュ</t>
    </rPh>
    <rPh sb="3" eb="5">
      <t>カンキ</t>
    </rPh>
    <rPh sb="5" eb="7">
      <t>ホウシキ</t>
    </rPh>
    <phoneticPr fontId="1"/>
  </si>
  <si>
    <t>□　可　　□　不可</t>
    <rPh sb="2" eb="3">
      <t>カ</t>
    </rPh>
    <rPh sb="7" eb="9">
      <t>フカ</t>
    </rPh>
    <phoneticPr fontId="1"/>
  </si>
  <si>
    <t>（貯水槽又は貯湯槽を設置する場合のみ）</t>
    <rPh sb="1" eb="3">
      <t>チョスイ</t>
    </rPh>
    <rPh sb="3" eb="4">
      <t>ソウ</t>
    </rPh>
    <rPh sb="4" eb="5">
      <t>マタ</t>
    </rPh>
    <rPh sb="6" eb="7">
      <t>チョ</t>
    </rPh>
    <rPh sb="7" eb="9">
      <t>ユソウ</t>
    </rPh>
    <rPh sb="10" eb="12">
      <t>セッチ</t>
    </rPh>
    <rPh sb="14" eb="16">
      <t>バアイ</t>
    </rPh>
    <phoneticPr fontId="1"/>
  </si>
  <si>
    <t>（中央式給湯設備を設置する場合のみ）</t>
    <rPh sb="1" eb="3">
      <t>チュウオウ</t>
    </rPh>
    <rPh sb="3" eb="4">
      <t>シキ</t>
    </rPh>
    <rPh sb="4" eb="6">
      <t>キュウトウ</t>
    </rPh>
    <rPh sb="6" eb="8">
      <t>セツビ</t>
    </rPh>
    <rPh sb="9" eb="11">
      <t>セッチ</t>
    </rPh>
    <rPh sb="13" eb="15">
      <t>バアイ</t>
    </rPh>
    <phoneticPr fontId="1"/>
  </si>
  <si>
    <t>有効容量</t>
    <rPh sb="0" eb="2">
      <t>ユウコウ</t>
    </rPh>
    <rPh sb="2" eb="4">
      <t>ヨウリョウ</t>
    </rPh>
    <phoneticPr fontId="1"/>
  </si>
  <si>
    <t>設備に供給する水の種類</t>
    <rPh sb="0" eb="2">
      <t>セツビ</t>
    </rPh>
    <rPh sb="3" eb="5">
      <t>キョウキュウ</t>
    </rPh>
    <rPh sb="7" eb="8">
      <t>ミズ</t>
    </rPh>
    <rPh sb="9" eb="11">
      <t>シュルイ</t>
    </rPh>
    <phoneticPr fontId="1"/>
  </si>
  <si>
    <t>１　構造設備の概要</t>
    <rPh sb="2" eb="4">
      <t>コウゾウ</t>
    </rPh>
    <rPh sb="4" eb="6">
      <t>セツビ</t>
    </rPh>
    <rPh sb="7" eb="9">
      <t>ガイヨウ</t>
    </rPh>
    <phoneticPr fontId="1"/>
  </si>
  <si>
    <t>冷却塔は毎月点検、及び年１回以上の清掃（すべての水管の清掃を含む。）が可能な構造である</t>
    <rPh sb="0" eb="2">
      <t>レイキャク</t>
    </rPh>
    <rPh sb="38" eb="40">
      <t>コウゾウ</t>
    </rPh>
    <phoneticPr fontId="1"/>
  </si>
  <si>
    <t>加湿装置は毎月点検、及び年１回以上の清掃が可能な構造である</t>
    <rPh sb="24" eb="26">
      <t>コウゾウ</t>
    </rPh>
    <phoneticPr fontId="1"/>
  </si>
  <si>
    <t>%</t>
    <phoneticPr fontId="1"/>
  </si>
  <si>
    <t>排水に関する設備（排水槽、雑排水槽、排水管、通気管、阻集器等を含む。）は、６ヶ月に１回以上の点検、及び清掃が可能な構造である</t>
    <rPh sb="13" eb="14">
      <t>ザツ</t>
    </rPh>
    <rPh sb="14" eb="16">
      <t>ハイスイ</t>
    </rPh>
    <rPh sb="16" eb="17">
      <t>ソウ</t>
    </rPh>
    <rPh sb="57" eb="59">
      <t>コウゾウ</t>
    </rPh>
    <phoneticPr fontId="1"/>
  </si>
  <si>
    <t>３　添付書類</t>
    <rPh sb="2" eb="4">
      <t>テンプ</t>
    </rPh>
    <rPh sb="4" eb="6">
      <t>ショルイ</t>
    </rPh>
    <phoneticPr fontId="1"/>
  </si>
  <si>
    <t>　外気取入口、排気口の位置、給排水設備の配置、廃棄物保管場所等について明示すること。</t>
    <phoneticPr fontId="1"/>
  </si>
  <si>
    <t>空調設計図面</t>
    <rPh sb="0" eb="2">
      <t>クウチョウ</t>
    </rPh>
    <rPh sb="2" eb="4">
      <t>セッケイ</t>
    </rPh>
    <rPh sb="4" eb="6">
      <t>ズメン</t>
    </rPh>
    <phoneticPr fontId="1"/>
  </si>
  <si>
    <t>（○を記入）</t>
    <phoneticPr fontId="1"/>
  </si>
  <si>
    <r>
      <t xml:space="preserve">□　使用する
</t>
    </r>
    <r>
      <rPr>
        <sz val="9"/>
        <rFont val="ＭＳ Ｐゴシック"/>
        <family val="3"/>
        <charset val="128"/>
      </rPr>
      <t>（高槻市水道又は専用水道を使用する場合は非該当）</t>
    </r>
    <rPh sb="2" eb="4">
      <t>シヨウ</t>
    </rPh>
    <phoneticPr fontId="1"/>
  </si>
  <si>
    <t>（高槻市水道以外の水を使用する場合のみ）</t>
    <rPh sb="1" eb="4">
      <t>タカツキシ</t>
    </rPh>
    <rPh sb="4" eb="6">
      <t>スイドウ</t>
    </rPh>
    <rPh sb="6" eb="8">
      <t>イガイ</t>
    </rPh>
    <rPh sb="9" eb="10">
      <t>ミズ</t>
    </rPh>
    <rPh sb="11" eb="13">
      <t>シヨウ</t>
    </rPh>
    <rPh sb="15" eb="17">
      <t>バアイ</t>
    </rPh>
    <phoneticPr fontId="1"/>
  </si>
  <si>
    <t>飲料水の種類</t>
    <rPh sb="0" eb="3">
      <t>インリョウスイ</t>
    </rPh>
    <rPh sb="4" eb="6">
      <t>シュルイ</t>
    </rPh>
    <phoneticPr fontId="1"/>
  </si>
  <si>
    <t>貯水槽又は貯湯槽は、年１回以上の清掃が可能な構造である</t>
    <rPh sb="22" eb="24">
      <t>コウゾウ</t>
    </rPh>
    <phoneticPr fontId="1"/>
  </si>
  <si>
    <t>雑用水槽は、随時点検、及び清掃が可能な構造である</t>
    <rPh sb="19" eb="21">
      <t>コウゾウ</t>
    </rPh>
    <phoneticPr fontId="1"/>
  </si>
  <si>
    <t>１日最大使用水量の設計値</t>
    <rPh sb="1" eb="2">
      <t>ニチ</t>
    </rPh>
    <rPh sb="2" eb="4">
      <t>サイダイ</t>
    </rPh>
    <rPh sb="4" eb="6">
      <t>シヨウ</t>
    </rPh>
    <rPh sb="6" eb="8">
      <t>スイリョウ</t>
    </rPh>
    <rPh sb="9" eb="11">
      <t>セッケイ</t>
    </rPh>
    <rPh sb="11" eb="12">
      <t>アタイ</t>
    </rPh>
    <phoneticPr fontId="1"/>
  </si>
  <si>
    <t>２　維持管理に関し環境衛生上必要な事項を遵守するための構造設備の基準</t>
    <rPh sb="2" eb="4">
      <t>イジ</t>
    </rPh>
    <rPh sb="4" eb="6">
      <t>カンリ</t>
    </rPh>
    <rPh sb="7" eb="8">
      <t>カン</t>
    </rPh>
    <rPh sb="9" eb="11">
      <t>カンキョウ</t>
    </rPh>
    <rPh sb="11" eb="13">
      <t>エイセイ</t>
    </rPh>
    <rPh sb="13" eb="14">
      <t>ウエ</t>
    </rPh>
    <rPh sb="14" eb="16">
      <t>ヒツヨウ</t>
    </rPh>
    <rPh sb="17" eb="19">
      <t>ジコウ</t>
    </rPh>
    <rPh sb="20" eb="22">
      <t>ジュンシュ</t>
    </rPh>
    <rPh sb="27" eb="29">
      <t>コウゾウ</t>
    </rPh>
    <rPh sb="29" eb="31">
      <t>セツビ</t>
    </rPh>
    <rPh sb="32" eb="34">
      <t>キジュン</t>
    </rPh>
    <phoneticPr fontId="1"/>
  </si>
  <si>
    <t>℃</t>
    <phoneticPr fontId="1"/>
  </si>
  <si>
    <t>㎡</t>
    <phoneticPr fontId="1"/>
  </si>
  <si>
    <t>□　直結給水　　　　　□　貯水槽水道　　　　　□　その他（　　　）</t>
    <rPh sb="2" eb="4">
      <t>チョッケツ</t>
    </rPh>
    <rPh sb="4" eb="6">
      <t>キュウスイ</t>
    </rPh>
    <rPh sb="13" eb="15">
      <t>チョスイ</t>
    </rPh>
    <rPh sb="15" eb="16">
      <t>ソウ</t>
    </rPh>
    <rPh sb="16" eb="18">
      <t>スイドウ</t>
    </rPh>
    <rPh sb="27" eb="28">
      <t>タ</t>
    </rPh>
    <phoneticPr fontId="1"/>
  </si>
  <si>
    <t>様式１</t>
    <rPh sb="0" eb="2">
      <t>ヨウシキ</t>
    </rPh>
    <phoneticPr fontId="1"/>
  </si>
  <si>
    <t>年　月　日　</t>
    <rPh sb="0" eb="1">
      <t>ネン</t>
    </rPh>
    <rPh sb="2" eb="3">
      <t>ガツ</t>
    </rPh>
    <rPh sb="4" eb="5">
      <t>ニチ</t>
    </rPh>
    <phoneticPr fontId="1"/>
  </si>
  <si>
    <t>（宛先）高槻市保健所長</t>
    <rPh sb="1" eb="3">
      <t>アテサキ</t>
    </rPh>
    <rPh sb="4" eb="7">
      <t>タカツキシ</t>
    </rPh>
    <rPh sb="7" eb="9">
      <t>ホケン</t>
    </rPh>
    <rPh sb="9" eb="11">
      <t>ショチョウ</t>
    </rPh>
    <phoneticPr fontId="1"/>
  </si>
  <si>
    <t>届出者
（建築主）</t>
    <rPh sb="0" eb="2">
      <t>トドケデ</t>
    </rPh>
    <rPh sb="2" eb="3">
      <t>シャ</t>
    </rPh>
    <rPh sb="5" eb="7">
      <t>ケンチク</t>
    </rPh>
    <rPh sb="7" eb="8">
      <t>ヌシ</t>
    </rPh>
    <phoneticPr fontId="1"/>
  </si>
  <si>
    <t>住所</t>
    <rPh sb="0" eb="2">
      <t>ジュウショ</t>
    </rPh>
    <phoneticPr fontId="1"/>
  </si>
  <si>
    <t>氏名</t>
    <rPh sb="0" eb="2">
      <t>シメイ</t>
    </rPh>
    <phoneticPr fontId="1"/>
  </si>
  <si>
    <t>特定建築物の事前審査に関する書類について</t>
    <phoneticPr fontId="1"/>
  </si>
  <si>
    <t>　下記建築物が「建築物における衛生的環境の確保に関する法律」第２条に規定する特定建築物に該当するので、高槻市建築物内環境衛生の建築確認申請時指導要領に基づく特定建築物維持管理計画書を届け出ます。</t>
    <phoneticPr fontId="1"/>
  </si>
  <si>
    <t>記</t>
    <rPh sb="0" eb="1">
      <t>キ</t>
    </rPh>
    <phoneticPr fontId="1"/>
  </si>
  <si>
    <t>建築場所</t>
    <rPh sb="0" eb="2">
      <t>ケンチク</t>
    </rPh>
    <rPh sb="2" eb="4">
      <t>バショ</t>
    </rPh>
    <phoneticPr fontId="1"/>
  </si>
  <si>
    <t>建築主</t>
    <rPh sb="0" eb="2">
      <t>ケンチク</t>
    </rPh>
    <rPh sb="2" eb="3">
      <t>ヌシ</t>
    </rPh>
    <phoneticPr fontId="1"/>
  </si>
  <si>
    <t>工事着手年月日</t>
    <rPh sb="0" eb="2">
      <t>コウジ</t>
    </rPh>
    <rPh sb="2" eb="4">
      <t>チャクシュ</t>
    </rPh>
    <rPh sb="4" eb="7">
      <t>ネンガッピ</t>
    </rPh>
    <phoneticPr fontId="1"/>
  </si>
  <si>
    <t>延べ面積</t>
    <rPh sb="0" eb="1">
      <t>ノ</t>
    </rPh>
    <rPh sb="2" eb="4">
      <t>メンセキ</t>
    </rPh>
    <phoneticPr fontId="1"/>
  </si>
  <si>
    <t>主要用途</t>
    <rPh sb="0" eb="2">
      <t>シュヨウ</t>
    </rPh>
    <rPh sb="2" eb="4">
      <t>ヨウト</t>
    </rPh>
    <phoneticPr fontId="1"/>
  </si>
  <si>
    <t>設計対象人員</t>
    <rPh sb="0" eb="2">
      <t>セッケイ</t>
    </rPh>
    <rPh sb="2" eb="4">
      <t>タイショウ</t>
    </rPh>
    <rPh sb="4" eb="6">
      <t>ジンイン</t>
    </rPh>
    <phoneticPr fontId="1"/>
  </si>
  <si>
    <t>人</t>
    <rPh sb="0" eb="1">
      <t>ニン</t>
    </rPh>
    <phoneticPr fontId="1"/>
  </si>
  <si>
    <t>階数</t>
    <rPh sb="0" eb="2">
      <t>カイスウ</t>
    </rPh>
    <phoneticPr fontId="1"/>
  </si>
  <si>
    <t>地上：　階
地下：　階</t>
    <rPh sb="0" eb="2">
      <t>チジョウ</t>
    </rPh>
    <rPh sb="4" eb="5">
      <t>カイ</t>
    </rPh>
    <rPh sb="6" eb="8">
      <t>チカ</t>
    </rPh>
    <rPh sb="10" eb="11">
      <t>カイ</t>
    </rPh>
    <phoneticPr fontId="1"/>
  </si>
  <si>
    <t>法人にあっては、主たる事務所の
所在地、その名称及び代表者の氏名</t>
    <phoneticPr fontId="1"/>
  </si>
  <si>
    <t>○○ビルディング</t>
    <phoneticPr fontId="1"/>
  </si>
  <si>
    <r>
      <rPr>
        <sz val="11"/>
        <color indexed="10"/>
        <rFont val="ＭＳ Ｐゴシック"/>
        <family val="3"/>
        <charset val="128"/>
      </rPr>
      <t>■</t>
    </r>
    <r>
      <rPr>
        <sz val="11"/>
        <rFont val="ＭＳ Ｐゴシック"/>
        <family val="3"/>
        <charset val="128"/>
      </rPr>
      <t>　空気調和設備：</t>
    </r>
    <rPh sb="2" eb="4">
      <t>クウキ</t>
    </rPh>
    <rPh sb="4" eb="6">
      <t>チョウワ</t>
    </rPh>
    <rPh sb="6" eb="8">
      <t>セツビ</t>
    </rPh>
    <phoneticPr fontId="1"/>
  </si>
  <si>
    <r>
      <rPr>
        <sz val="11"/>
        <color indexed="10"/>
        <rFont val="ＭＳ Ｐゴシック"/>
        <family val="3"/>
        <charset val="128"/>
      </rPr>
      <t>■</t>
    </r>
    <r>
      <rPr>
        <sz val="11"/>
        <rFont val="ＭＳ Ｐゴシック"/>
        <family val="3"/>
        <charset val="128"/>
      </rPr>
      <t>　設置する</t>
    </r>
    <rPh sb="2" eb="4">
      <t>セッチ</t>
    </rPh>
    <phoneticPr fontId="1"/>
  </si>
  <si>
    <r>
      <rPr>
        <sz val="11"/>
        <color indexed="10"/>
        <rFont val="ＭＳ Ｐゴシック"/>
        <family val="3"/>
        <charset val="128"/>
      </rPr>
      <t>■</t>
    </r>
    <r>
      <rPr>
        <sz val="11"/>
        <rFont val="ＭＳ Ｐゴシック"/>
        <family val="3"/>
        <charset val="128"/>
      </rPr>
      <t>　第１種　　　　　□　第２種　　　　　□　第３種</t>
    </r>
    <rPh sb="2" eb="3">
      <t>ダイ</t>
    </rPh>
    <rPh sb="4" eb="5">
      <t>シュ</t>
    </rPh>
    <rPh sb="12" eb="13">
      <t>ダイ</t>
    </rPh>
    <rPh sb="14" eb="15">
      <t>シュ</t>
    </rPh>
    <rPh sb="22" eb="23">
      <t>ダイ</t>
    </rPh>
    <rPh sb="24" eb="25">
      <t>シュ</t>
    </rPh>
    <phoneticPr fontId="1"/>
  </si>
  <si>
    <t>高槻市水道</t>
    <rPh sb="0" eb="3">
      <t>タカツキシ</t>
    </rPh>
    <rPh sb="3" eb="5">
      <t>スイドウ</t>
    </rPh>
    <phoneticPr fontId="1"/>
  </si>
  <si>
    <t>5、12</t>
    <phoneticPr fontId="1"/>
  </si>
  <si>
    <r>
      <rPr>
        <sz val="11"/>
        <color indexed="10"/>
        <rFont val="ＭＳ Ｐゴシック"/>
        <family val="3"/>
        <charset val="128"/>
      </rPr>
      <t>■</t>
    </r>
    <r>
      <rPr>
        <sz val="11"/>
        <rFont val="ＭＳ Ｐゴシック"/>
        <family val="3"/>
        <charset val="128"/>
      </rPr>
      <t>　中央式　　　　　□　局所式　　　　　□　使用しない</t>
    </r>
    <rPh sb="2" eb="4">
      <t>チュウオウ</t>
    </rPh>
    <rPh sb="4" eb="5">
      <t>シキ</t>
    </rPh>
    <rPh sb="12" eb="14">
      <t>キョクショ</t>
    </rPh>
    <rPh sb="14" eb="15">
      <t>シキ</t>
    </rPh>
    <rPh sb="22" eb="24">
      <t>シヨウ</t>
    </rPh>
    <phoneticPr fontId="1"/>
  </si>
  <si>
    <t>各50</t>
    <rPh sb="0" eb="1">
      <t>カク</t>
    </rPh>
    <phoneticPr fontId="1"/>
  </si>
  <si>
    <t>散水、清掃</t>
    <rPh sb="0" eb="2">
      <t>サンスイ</t>
    </rPh>
    <rPh sb="3" eb="5">
      <t>セイソウ</t>
    </rPh>
    <phoneticPr fontId="1"/>
  </si>
  <si>
    <t>雨水</t>
    <rPh sb="0" eb="2">
      <t>アマミズ</t>
    </rPh>
    <phoneticPr fontId="1"/>
  </si>
  <si>
    <r>
      <rPr>
        <sz val="11"/>
        <color indexed="10"/>
        <rFont val="ＭＳ Ｐゴシック"/>
        <family val="3"/>
        <charset val="128"/>
      </rPr>
      <t>■</t>
    </r>
    <r>
      <rPr>
        <sz val="11"/>
        <rFont val="ＭＳ Ｐゴシック"/>
        <family val="3"/>
        <charset val="128"/>
      </rPr>
      <t>　公共下水道　　　　　□　浄化槽</t>
    </r>
    <rPh sb="2" eb="4">
      <t>コウキョウ</t>
    </rPh>
    <rPh sb="4" eb="7">
      <t>ゲスイドウ</t>
    </rPh>
    <rPh sb="14" eb="16">
      <t>ジョウカ</t>
    </rPh>
    <rPh sb="16" eb="17">
      <t>ソウ</t>
    </rPh>
    <phoneticPr fontId="1"/>
  </si>
  <si>
    <t>高槻市○○</t>
    <rPh sb="0" eb="3">
      <t>タカツキシ</t>
    </rPh>
    <phoneticPr fontId="1"/>
  </si>
  <si>
    <t>○○株式会社</t>
    <rPh sb="2" eb="4">
      <t>カブシキ</t>
    </rPh>
    <rPh sb="4" eb="6">
      <t>カイシャ</t>
    </rPh>
    <phoneticPr fontId="1"/>
  </si>
  <si>
    <t>○○年○月○日　</t>
    <rPh sb="2" eb="3">
      <t>ネン</t>
    </rPh>
    <rPh sb="4" eb="5">
      <t>ガツ</t>
    </rPh>
    <rPh sb="6" eb="7">
      <t>ニチ</t>
    </rPh>
    <phoneticPr fontId="1"/>
  </si>
  <si>
    <t>事務所</t>
    <rPh sb="0" eb="2">
      <t>ジム</t>
    </rPh>
    <rPh sb="2" eb="3">
      <t>ショ</t>
    </rPh>
    <phoneticPr fontId="1"/>
  </si>
  <si>
    <r>
      <t>地上：</t>
    </r>
    <r>
      <rPr>
        <sz val="12"/>
        <color indexed="10"/>
        <rFont val="ＭＳ 明朝"/>
        <family val="1"/>
        <charset val="128"/>
      </rPr>
      <t>６</t>
    </r>
    <r>
      <rPr>
        <sz val="12"/>
        <rFont val="ＭＳ 明朝"/>
        <family val="1"/>
        <charset val="128"/>
      </rPr>
      <t>階
地下：</t>
    </r>
    <r>
      <rPr>
        <sz val="12"/>
        <color indexed="10"/>
        <rFont val="ＭＳ 明朝"/>
        <family val="1"/>
        <charset val="128"/>
      </rPr>
      <t>１</t>
    </r>
    <r>
      <rPr>
        <sz val="12"/>
        <rFont val="ＭＳ 明朝"/>
        <family val="1"/>
        <charset val="128"/>
      </rPr>
      <t>階</t>
    </r>
    <rPh sb="0" eb="2">
      <t>チジョウ</t>
    </rPh>
    <rPh sb="4" eb="5">
      <t>カイ</t>
    </rPh>
    <rPh sb="6" eb="8">
      <t>チカ</t>
    </rPh>
    <rPh sb="10" eb="11">
      <t>カイ</t>
    </rPh>
    <phoneticPr fontId="1"/>
  </si>
  <si>
    <t>以下のシートは、特定建築物維持管理計画書の空調設計の際に必要に応じて、ご活用ください。</t>
    <rPh sb="0" eb="2">
      <t>イカ</t>
    </rPh>
    <rPh sb="8" eb="10">
      <t>トクテイ</t>
    </rPh>
    <rPh sb="10" eb="13">
      <t>ケンチクブツ</t>
    </rPh>
    <rPh sb="13" eb="15">
      <t>イジ</t>
    </rPh>
    <rPh sb="15" eb="17">
      <t>カンリ</t>
    </rPh>
    <rPh sb="17" eb="20">
      <t>ケイカクショ</t>
    </rPh>
    <rPh sb="21" eb="23">
      <t>クウチョウ</t>
    </rPh>
    <rPh sb="23" eb="25">
      <t>セッケイ</t>
    </rPh>
    <rPh sb="26" eb="27">
      <t>サイ</t>
    </rPh>
    <rPh sb="28" eb="30">
      <t>ヒツヨウ</t>
    </rPh>
    <rPh sb="31" eb="32">
      <t>オウ</t>
    </rPh>
    <rPh sb="36" eb="38">
      <t>カツヨウ</t>
    </rPh>
    <phoneticPr fontId="1"/>
  </si>
  <si>
    <t>二酸化炭素濃度</t>
    <rPh sb="0" eb="3">
      <t>ニサンカ</t>
    </rPh>
    <rPh sb="3" eb="5">
      <t>タンソ</t>
    </rPh>
    <rPh sb="5" eb="7">
      <t>ノウド</t>
    </rPh>
    <phoneticPr fontId="1"/>
  </si>
  <si>
    <t>K：室内CO2濃度（ｍ３／ｍ３）</t>
    <rPh sb="2" eb="4">
      <t>シツナイ</t>
    </rPh>
    <rPh sb="7" eb="9">
      <t>ノウド</t>
    </rPh>
    <phoneticPr fontId="1"/>
  </si>
  <si>
    <t>Ｋ（ｍ３／ｍ３）＝Ｍ・ｎ／Ｑ＋Ｋｏ</t>
  </si>
  <si>
    <t>ｎ：室内の人数（人）</t>
    <rPh sb="2" eb="4">
      <t>シツナイ</t>
    </rPh>
    <rPh sb="5" eb="7">
      <t>ニンズウ</t>
    </rPh>
    <rPh sb="8" eb="9">
      <t>ニン</t>
    </rPh>
    <phoneticPr fontId="1"/>
  </si>
  <si>
    <t>Ｑ：居室換気量（ｍ３／ｈ）</t>
    <rPh sb="2" eb="4">
      <t>キョシツ</t>
    </rPh>
    <rPh sb="4" eb="7">
      <t>カンキリョウ</t>
    </rPh>
    <phoneticPr fontId="1"/>
  </si>
  <si>
    <t>Ｍ：一人当たりのＣＯ２発生量［ｍ３／（ｈ・人）］０．０２２</t>
    <rPh sb="2" eb="4">
      <t>ヒトリ</t>
    </rPh>
    <rPh sb="4" eb="5">
      <t>ア</t>
    </rPh>
    <rPh sb="11" eb="13">
      <t>ハッセイ</t>
    </rPh>
    <rPh sb="13" eb="14">
      <t>リョウ</t>
    </rPh>
    <rPh sb="21" eb="22">
      <t>ニン</t>
    </rPh>
    <phoneticPr fontId="1"/>
  </si>
  <si>
    <t>Ｋｏ：外気中のＣＯ２濃度（ｍ３／ｍ３）０．０００4</t>
    <rPh sb="3" eb="4">
      <t>ソト</t>
    </rPh>
    <rPh sb="4" eb="5">
      <t>キ</t>
    </rPh>
    <rPh sb="5" eb="6">
      <t>チュウ</t>
    </rPh>
    <rPh sb="10" eb="12">
      <t>ノウド</t>
    </rPh>
    <phoneticPr fontId="1"/>
  </si>
  <si>
    <t>部屋番号</t>
    <rPh sb="0" eb="2">
      <t>ヘヤ</t>
    </rPh>
    <rPh sb="2" eb="4">
      <t>バンゴウ</t>
    </rPh>
    <phoneticPr fontId="1"/>
  </si>
  <si>
    <t>場　　　　　　　　所</t>
    <rPh sb="0" eb="1">
      <t>バ</t>
    </rPh>
    <rPh sb="9" eb="10">
      <t>ショ</t>
    </rPh>
    <phoneticPr fontId="1"/>
  </si>
  <si>
    <t>M</t>
    <phoneticPr fontId="1"/>
  </si>
  <si>
    <t>ｎ</t>
    <phoneticPr fontId="1"/>
  </si>
  <si>
    <t>Ko</t>
    <phoneticPr fontId="1"/>
  </si>
  <si>
    <t>Q</t>
    <phoneticPr fontId="1"/>
  </si>
  <si>
    <t>K</t>
    <phoneticPr fontId="1"/>
  </si>
  <si>
    <t>基準適否</t>
    <rPh sb="0" eb="2">
      <t>キジュン</t>
    </rPh>
    <rPh sb="2" eb="4">
      <t>テキヒ</t>
    </rPh>
    <phoneticPr fontId="1"/>
  </si>
  <si>
    <t>噴霧量</t>
    <rPh sb="0" eb="2">
      <t>フンム</t>
    </rPh>
    <rPh sb="2" eb="3">
      <t>リョウ</t>
    </rPh>
    <phoneticPr fontId="1"/>
  </si>
  <si>
    <t>W＝Ｌ／η</t>
    <phoneticPr fontId="1"/>
  </si>
  <si>
    <t>W：噴霧量（ｋｇ／Ｈ）</t>
    <rPh sb="2" eb="4">
      <t>フンム</t>
    </rPh>
    <rPh sb="4" eb="5">
      <t>リョウ</t>
    </rPh>
    <phoneticPr fontId="1"/>
  </si>
  <si>
    <t>η：加湿効率</t>
    <rPh sb="2" eb="4">
      <t>カシツ</t>
    </rPh>
    <rPh sb="4" eb="6">
      <t>コウリツ</t>
    </rPh>
    <phoneticPr fontId="1"/>
  </si>
  <si>
    <t>Ｌ＝ＳＧ×Ｑ（Ⅹ２－Ⅹ３）</t>
    <phoneticPr fontId="1"/>
  </si>
  <si>
    <t>Ｌ：必要加湿量（ｋｇ／Ｈ）</t>
    <rPh sb="2" eb="4">
      <t>ヒツヨウ</t>
    </rPh>
    <rPh sb="4" eb="5">
      <t>カ</t>
    </rPh>
    <rPh sb="5" eb="6">
      <t>シツ</t>
    </rPh>
    <rPh sb="6" eb="7">
      <t>リョウ</t>
    </rPh>
    <phoneticPr fontId="1"/>
  </si>
  <si>
    <t>SG：空気の比重（１．２ｋｇ／ｍ３、２０ﾟC）</t>
    <rPh sb="3" eb="5">
      <t>クウキ</t>
    </rPh>
    <rPh sb="6" eb="8">
      <t>ヒジュウ</t>
    </rPh>
    <phoneticPr fontId="1"/>
  </si>
  <si>
    <t>Q：風量（ｍ３／Ｈ）</t>
    <rPh sb="2" eb="3">
      <t>カゼ</t>
    </rPh>
    <phoneticPr fontId="1"/>
  </si>
  <si>
    <t>Ⅹ２：加湿後の絶対湿度（ｋｇ／ｋｇ’）</t>
    <rPh sb="3" eb="5">
      <t>カシツ</t>
    </rPh>
    <rPh sb="5" eb="6">
      <t>ゴ</t>
    </rPh>
    <rPh sb="7" eb="9">
      <t>ゼッタイ</t>
    </rPh>
    <rPh sb="9" eb="11">
      <t>シツド</t>
    </rPh>
    <phoneticPr fontId="1"/>
  </si>
  <si>
    <t>Ⅹ３：加湿前の絶対湿度（ｋｇ／ｋｇ’）</t>
    <rPh sb="3" eb="5">
      <t>カシツ</t>
    </rPh>
    <rPh sb="5" eb="6">
      <t>マエ</t>
    </rPh>
    <rPh sb="7" eb="9">
      <t>ゼッタイ</t>
    </rPh>
    <rPh sb="9" eb="11">
      <t>シツド</t>
    </rPh>
    <phoneticPr fontId="1"/>
  </si>
  <si>
    <t>場　　　　　所</t>
    <rPh sb="0" eb="1">
      <t>バ</t>
    </rPh>
    <rPh sb="6" eb="7">
      <t>ショ</t>
    </rPh>
    <phoneticPr fontId="1"/>
  </si>
  <si>
    <t>SG</t>
    <phoneticPr fontId="1"/>
  </si>
  <si>
    <t>Ⅹ２</t>
  </si>
  <si>
    <t>Ⅹ３</t>
  </si>
  <si>
    <t>L</t>
    <phoneticPr fontId="1"/>
  </si>
  <si>
    <t>η</t>
  </si>
  <si>
    <t>W</t>
  </si>
  <si>
    <t>空調方式</t>
  </si>
  <si>
    <t>形式１</t>
  </si>
  <si>
    <t>Ｑｉ ：外気導入量(ｍ3/h)</t>
  </si>
  <si>
    <t>Ｑｒ ：還気量(ｍ3/h)</t>
  </si>
  <si>
    <t>Ｑｒ'：室内器還気量(ｍ3/h)</t>
  </si>
  <si>
    <t>Ｃｉ ：外気浮遊粉じん濃度(mg/ｍ3)</t>
  </si>
  <si>
    <t>Ｃ   ：室内粉じん濃度(mg/ｍ3)</t>
  </si>
  <si>
    <t>Ｇ　　:室内発じん量(mg/h)</t>
  </si>
  <si>
    <t>η　　:ﾒｲﾝﾌｨﾙﾀの除じん効率</t>
  </si>
  <si>
    <t>ηｉ　:外気処理用ﾌｨﾙﾀの除じん効率</t>
  </si>
  <si>
    <t>ηｃ　:室内器除じん効率</t>
  </si>
  <si>
    <t>Ｑｉ' :ＷＴＡの外気導入量</t>
  </si>
  <si>
    <t>室内除じん濃度</t>
  </si>
  <si>
    <t>Ｃ(mg/ｍ3)＝｛Ｇ＋ＣiＱｉ(１－η)｝／（Ｑi＋Ｑrη）</t>
  </si>
  <si>
    <t>部屋番号</t>
  </si>
  <si>
    <t>場所</t>
  </si>
  <si>
    <t>Ｑｉ</t>
  </si>
  <si>
    <t>Ｑｒ</t>
  </si>
  <si>
    <t>Ｑｒ'</t>
  </si>
  <si>
    <t>Ｃｉ</t>
  </si>
  <si>
    <t>Ｇ</t>
  </si>
  <si>
    <t>ηｉ</t>
  </si>
  <si>
    <t>ηｃ</t>
  </si>
  <si>
    <t>Ｑｉ'</t>
  </si>
  <si>
    <t>Ｃ</t>
  </si>
  <si>
    <t>適･不適</t>
  </si>
  <si>
    <t>形式２</t>
  </si>
  <si>
    <t>Ｃ(mg/ｍ3)＝｛Ｇ＋ＣiＱｉ(１－ηi)(１－η)｝／（Ｑi＋Ｑrη）</t>
  </si>
  <si>
    <t>形式３</t>
  </si>
  <si>
    <t>形式４</t>
  </si>
  <si>
    <t>Ｃ(mg/ｍ3)＝｛Ｇ＋ＣiＱｉ(１－η)｝／（Ｑi＋Ｑrη＋Ｑr'ηc）</t>
  </si>
  <si>
    <t>形式５</t>
  </si>
  <si>
    <t>Ｃ(mg/ｍ3)＝｛Ｇ＋ＣiＱｉ(１－η)(１－ηi)｝／（Ｑi＋Ｑrη＋Ｑr'ηc）</t>
  </si>
  <si>
    <t>形式６</t>
  </si>
  <si>
    <t>Ｃ(mg/ｍ3)＝｛Ｇ＋ＣiＱｉ(１－ηi)｝／（Ｑi＋Ｑrη＋Ｑr'ηc）</t>
  </si>
  <si>
    <t>形式７</t>
  </si>
  <si>
    <t>Ｃ(mg/ｍ3)＝｛Ｇ＋ＣiＱｉ(１－ηi)｝／（Ｑi＋Ｑr'ηc）</t>
  </si>
  <si>
    <t>形式８</t>
  </si>
  <si>
    <t>Ｇ　　:室内発じん量(mg/h)(一人あたり非喫煙5mg､喫煙10mg/h)</t>
  </si>
  <si>
    <t>Ｃ(mg/ｍ3)＝(ＣiＱｉ＋Ｇ)／（Ｑi＋Ｑr'ηc）</t>
  </si>
  <si>
    <t>形式９</t>
  </si>
  <si>
    <t>Ｃ(mg/ｍ3)＝(ＣiＱｉ＋Ｇ)／（Ｑi＋Ｑrη）</t>
  </si>
  <si>
    <t>形式１０</t>
  </si>
  <si>
    <t>Ｃ(mg/ｍ3)＝｛ＣiＱｉ＋Ｇ｝／（Ｑi＋Ｑrη＋Ｑr'ηc）</t>
  </si>
  <si>
    <t>形式１１</t>
  </si>
  <si>
    <t>Ｃ(mg/ｍ3)＝｛ＣiＱｉ(１－η)＋ＣiＱi'(１－ηc)＋Ｇ｝／（Ｑi＋Ｑi'＋Ｑrη＋Ｑr'ηc）</t>
  </si>
  <si>
    <t>代表取締役　○○　○○</t>
    <rPh sb="0" eb="2">
      <t>ダイヒョウ</t>
    </rPh>
    <rPh sb="2" eb="5">
      <t>トリシマリヤク</t>
    </rPh>
    <phoneticPr fontId="1"/>
  </si>
  <si>
    <t>雑排水槽</t>
    <rPh sb="0" eb="1">
      <t>ザツ</t>
    </rPh>
    <rPh sb="1" eb="4">
      <t>ハイスイソウ</t>
    </rPh>
    <phoneticPr fontId="1"/>
  </si>
  <si>
    <t>特定用途面積</t>
    <rPh sb="0" eb="2">
      <t>トクテイ</t>
    </rPh>
    <rPh sb="2" eb="4">
      <t>ヨウト</t>
    </rPh>
    <rPh sb="4" eb="6">
      <t>メンセキ</t>
    </rPh>
    <phoneticPr fontId="1"/>
  </si>
  <si>
    <t>㎥</t>
    <phoneticPr fontId="1"/>
  </si>
  <si>
    <t>mg/㎥</t>
    <phoneticPr fontId="1"/>
  </si>
  <si>
    <t>建築物名称</t>
    <rPh sb="0" eb="2">
      <t>ケンチク</t>
    </rPh>
    <rPh sb="2" eb="3">
      <t>ブツ</t>
    </rPh>
    <rPh sb="3" eb="5">
      <t>メイショウ</t>
    </rPh>
    <phoneticPr fontId="1"/>
  </si>
  <si>
    <t>浮遊粉じんの量の最大設計値：
（0.15 mg/㎥以下であること）</t>
    <rPh sb="25" eb="27">
      <t>イカ</t>
    </rPh>
    <phoneticPr fontId="1"/>
  </si>
  <si>
    <t>二酸化炭素の含有率の最大設計値：
（1000 ppm以下であること）</t>
    <rPh sb="26" eb="28">
      <t>イカ</t>
    </rPh>
    <phoneticPr fontId="1"/>
  </si>
  <si>
    <t>冬季の居室の温度・相対湿度の最小設計値：
（18℃・40%以上であること）</t>
    <rPh sb="0" eb="2">
      <t>トウキ</t>
    </rPh>
    <rPh sb="3" eb="5">
      <t>キョシツ</t>
    </rPh>
    <rPh sb="6" eb="8">
      <t>オンド</t>
    </rPh>
    <rPh sb="9" eb="11">
      <t>ソウタイ</t>
    </rPh>
    <rPh sb="11" eb="13">
      <t>シツド</t>
    </rPh>
    <rPh sb="14" eb="16">
      <t>サイショウ</t>
    </rPh>
    <rPh sb="16" eb="18">
      <t>セッケイ</t>
    </rPh>
    <rPh sb="18" eb="19">
      <t>アタイ</t>
    </rPh>
    <rPh sb="29" eb="31">
      <t>イジョウ</t>
    </rPh>
    <phoneticPr fontId="1"/>
  </si>
  <si>
    <t>空調設計値</t>
    <rPh sb="0" eb="2">
      <t>クウチョウ</t>
    </rPh>
    <rPh sb="2" eb="4">
      <t>セッケイ</t>
    </rPh>
    <rPh sb="4" eb="5">
      <t>アタイ</t>
    </rPh>
    <phoneticPr fontId="1"/>
  </si>
  <si>
    <t>　</t>
    <phoneticPr fontId="1"/>
  </si>
  <si>
    <r>
      <t xml:space="preserve">建築主申告欄
</t>
    </r>
    <r>
      <rPr>
        <sz val="8"/>
        <rFont val="ＭＳ Ｐゴシック"/>
        <family val="3"/>
        <charset val="128"/>
      </rPr>
      <t>（不可にチェックした場合、対応方法を記載した書類を提出すること）</t>
    </r>
    <rPh sb="0" eb="2">
      <t>ケンチク</t>
    </rPh>
    <rPh sb="2" eb="3">
      <t>ヌシ</t>
    </rPh>
    <rPh sb="3" eb="5">
      <t>シンコク</t>
    </rPh>
    <rPh sb="5" eb="6">
      <t>ラン</t>
    </rPh>
    <rPh sb="8" eb="10">
      <t>フカ</t>
    </rPh>
    <rPh sb="17" eb="19">
      <t>バアイ</t>
    </rPh>
    <rPh sb="20" eb="24">
      <t>タイオウホウホウ</t>
    </rPh>
    <rPh sb="25" eb="27">
      <t>キサイ</t>
    </rPh>
    <rPh sb="29" eb="31">
      <t>ショルイ</t>
    </rPh>
    <rPh sb="32" eb="34">
      <t>テイシュツ</t>
    </rPh>
    <phoneticPr fontId="1"/>
  </si>
  <si>
    <t>冷却塔と外気取入口との距離：
（おおむね１０ｍ以上であること）</t>
    <rPh sb="23" eb="25">
      <t>イジョウ</t>
    </rPh>
    <phoneticPr fontId="1"/>
  </si>
  <si>
    <t>使用建材は、ホルムアルデヒドの管理基準0.1mg/㎥以下を満たすことができる</t>
    <rPh sb="0" eb="2">
      <t>シヨウ</t>
    </rPh>
    <rPh sb="2" eb="4">
      <t>ケンザイ</t>
    </rPh>
    <phoneticPr fontId="1"/>
  </si>
  <si>
    <t>□　可　　□　不可</t>
    <phoneticPr fontId="1"/>
  </si>
  <si>
    <t>中央式給湯設備は、末端の給湯栓の温度を５５度以上に保持できる（加えて、貯湯槽がある場合、湯槽内の温度を常に６０度以上に保持できる）</t>
    <rPh sb="9" eb="11">
      <t>マッタン</t>
    </rPh>
    <rPh sb="12" eb="15">
      <t>キュウトウセン</t>
    </rPh>
    <rPh sb="16" eb="18">
      <t>オンド</t>
    </rPh>
    <rPh sb="21" eb="22">
      <t>ド</t>
    </rPh>
    <rPh sb="22" eb="24">
      <t>イジョウ</t>
    </rPh>
    <rPh sb="25" eb="27">
      <t>ホジ</t>
    </rPh>
    <rPh sb="31" eb="32">
      <t>クワ</t>
    </rPh>
    <rPh sb="35" eb="38">
      <t>チョトウソウ</t>
    </rPh>
    <rPh sb="41" eb="43">
      <t>バアイ</t>
    </rPh>
    <rPh sb="59" eb="61">
      <t>ホジ</t>
    </rPh>
    <phoneticPr fontId="1"/>
  </si>
  <si>
    <t>（雑用水に高槻市水道又は専用水道以外の水を使用する場合のみ）</t>
    <rPh sb="1" eb="4">
      <t>ザツヨウスイ</t>
    </rPh>
    <rPh sb="5" eb="8">
      <t>タカツキシ</t>
    </rPh>
    <rPh sb="8" eb="10">
      <t>スイドウ</t>
    </rPh>
    <rPh sb="10" eb="11">
      <t>マタ</t>
    </rPh>
    <rPh sb="12" eb="16">
      <t>センヨウスイドウ</t>
    </rPh>
    <rPh sb="16" eb="18">
      <t>イガイ</t>
    </rPh>
    <rPh sb="19" eb="20">
      <t>ミズ</t>
    </rPh>
    <rPh sb="21" eb="23">
      <t>シヨウ</t>
    </rPh>
    <rPh sb="25" eb="27">
      <t>バアイ</t>
    </rPh>
    <phoneticPr fontId="1"/>
  </si>
  <si>
    <t>冷却塔、及び加湿装置に使用する水が高槻市水道以外の場合、その使用する水について、水道法第４条に規定する水質基準に適合させるために必要な措置の内容</t>
    <rPh sb="30" eb="32">
      <t>シヨウ</t>
    </rPh>
    <rPh sb="34" eb="35">
      <t>ミズ</t>
    </rPh>
    <rPh sb="70" eb="72">
      <t>ナイヨウ</t>
    </rPh>
    <phoneticPr fontId="1"/>
  </si>
  <si>
    <t>飲料水が高槻市水道以外の場合、飲料水について、水道法第４条に規定する水質基準に適合させるために必要な措置の内容</t>
    <rPh sb="15" eb="18">
      <t>インリョウスイ</t>
    </rPh>
    <rPh sb="53" eb="55">
      <t>ナイヨウ</t>
    </rPh>
    <phoneticPr fontId="1"/>
  </si>
  <si>
    <t>雑用水について、建築物における衛生的環境の確保に関する法律施行規則第４条の２に規定する水質基準（遊離残留塩素濃度等）に適合させるために必要な措置の内容</t>
    <rPh sb="0" eb="3">
      <t>ザツヨウスイ</t>
    </rPh>
    <rPh sb="31" eb="33">
      <t>キソク</t>
    </rPh>
    <rPh sb="33" eb="34">
      <t>ダイ</t>
    </rPh>
    <rPh sb="35" eb="36">
      <t>ジョウ</t>
    </rPh>
    <rPh sb="48" eb="50">
      <t>ユウリ</t>
    </rPh>
    <rPh sb="50" eb="52">
      <t>ザンリュウ</t>
    </rPh>
    <rPh sb="52" eb="54">
      <t>エンソ</t>
    </rPh>
    <rPh sb="54" eb="56">
      <t>ノウド</t>
    </rPh>
    <rPh sb="56" eb="57">
      <t>ナド</t>
    </rPh>
    <rPh sb="73" eb="75">
      <t>ナイヨウ</t>
    </rPh>
    <phoneticPr fontId="1"/>
  </si>
  <si>
    <t>措置内容：（具体的に記載）</t>
    <rPh sb="0" eb="4">
      <t>ソチナイヨウ</t>
    </rPh>
    <rPh sb="6" eb="9">
      <t>グタイテキ</t>
    </rPh>
    <rPh sb="10" eb="12">
      <t>キサイ</t>
    </rPh>
    <phoneticPr fontId="1"/>
  </si>
  <si>
    <t>　</t>
  </si>
  <si>
    <t>□　空気調和設備：</t>
    <rPh sb="2" eb="4">
      <t>クウキ</t>
    </rPh>
    <rPh sb="4" eb="6">
      <t>チョウワ</t>
    </rPh>
    <rPh sb="6" eb="8">
      <t>セツビ</t>
    </rPh>
    <phoneticPr fontId="1"/>
  </si>
  <si>
    <t>□　その他：</t>
    <rPh sb="4" eb="5">
      <t>タ</t>
    </rPh>
    <phoneticPr fontId="1"/>
  </si>
  <si>
    <t>○</t>
  </si>
  <si>
    <t>○○年○月○日</t>
    <phoneticPr fontId="1"/>
  </si>
  <si>
    <t>高槻市○○</t>
    <rPh sb="0" eb="2">
      <t>タカツキ</t>
    </rPh>
    <rPh sb="2" eb="3">
      <t>シ</t>
    </rPh>
    <phoneticPr fontId="1"/>
  </si>
  <si>
    <t>高槻市○○</t>
    <phoneticPr fontId="1"/>
  </si>
  <si>
    <r>
      <rPr>
        <sz val="11"/>
        <color indexed="10"/>
        <rFont val="ＭＳ Ｐゴシック"/>
        <family val="3"/>
        <charset val="128"/>
      </rPr>
      <t>■</t>
    </r>
    <r>
      <rPr>
        <sz val="11"/>
        <rFont val="ＭＳ Ｐゴシック"/>
        <family val="3"/>
        <charset val="128"/>
      </rPr>
      <t>　設置する</t>
    </r>
    <rPh sb="2" eb="4">
      <t>セッチ</t>
    </rPh>
    <phoneticPr fontId="1"/>
  </si>
  <si>
    <r>
      <t>□　通風気化式　　</t>
    </r>
    <r>
      <rPr>
        <sz val="11"/>
        <color indexed="10"/>
        <rFont val="ＭＳ Ｐゴシック"/>
        <family val="3"/>
        <charset val="128"/>
      </rPr>
      <t>■</t>
    </r>
    <r>
      <rPr>
        <sz val="11"/>
        <rFont val="ＭＳ Ｐゴシック"/>
        <family val="3"/>
        <charset val="128"/>
      </rPr>
      <t>　蒸気式　　□　水噴霧式</t>
    </r>
    <rPh sb="2" eb="4">
      <t>ツウフウ</t>
    </rPh>
    <rPh sb="4" eb="6">
      <t>キカ</t>
    </rPh>
    <rPh sb="6" eb="7">
      <t>シキ</t>
    </rPh>
    <rPh sb="11" eb="13">
      <t>ジョウキ</t>
    </rPh>
    <rPh sb="13" eb="14">
      <t>シキ</t>
    </rPh>
    <rPh sb="18" eb="19">
      <t>ミズ</t>
    </rPh>
    <rPh sb="19" eb="21">
      <t>フンム</t>
    </rPh>
    <rPh sb="21" eb="22">
      <t>シキ</t>
    </rPh>
    <phoneticPr fontId="1"/>
  </si>
  <si>
    <r>
      <t>□　直結給水　　　　　</t>
    </r>
    <r>
      <rPr>
        <sz val="11"/>
        <color indexed="10"/>
        <rFont val="ＭＳ Ｐゴシック"/>
        <family val="3"/>
        <charset val="128"/>
      </rPr>
      <t>■</t>
    </r>
    <r>
      <rPr>
        <sz val="11"/>
        <rFont val="ＭＳ Ｐゴシック"/>
        <family val="3"/>
        <charset val="128"/>
      </rPr>
      <t>　貯水槽水道　　　　　□　その他（　　　）</t>
    </r>
    <rPh sb="2" eb="4">
      <t>チョッケツ</t>
    </rPh>
    <rPh sb="4" eb="6">
      <t>キュウスイ</t>
    </rPh>
    <rPh sb="13" eb="15">
      <t>チョスイ</t>
    </rPh>
    <rPh sb="15" eb="16">
      <t>ソウ</t>
    </rPh>
    <rPh sb="16" eb="18">
      <t>スイドウ</t>
    </rPh>
    <rPh sb="27" eb="28">
      <t>タ</t>
    </rPh>
    <phoneticPr fontId="1"/>
  </si>
  <si>
    <r>
      <rPr>
        <sz val="11"/>
        <color indexed="10"/>
        <rFont val="ＭＳ Ｐゴシック"/>
        <family val="3"/>
        <charset val="128"/>
      </rPr>
      <t>■</t>
    </r>
    <r>
      <rPr>
        <sz val="11"/>
        <rFont val="ＭＳ Ｐゴシック"/>
        <family val="3"/>
        <charset val="128"/>
      </rPr>
      <t xml:space="preserve">　使用する
</t>
    </r>
    <r>
      <rPr>
        <sz val="9"/>
        <rFont val="ＭＳ Ｐゴシック"/>
        <family val="3"/>
        <charset val="128"/>
      </rPr>
      <t>（高槻市水道又は専用水道を使用する場合は非該当）</t>
    </r>
    <rPh sb="2" eb="4">
      <t>シヨウ</t>
    </rPh>
    <phoneticPr fontId="1"/>
  </si>
  <si>
    <r>
      <rPr>
        <sz val="11"/>
        <color indexed="10"/>
        <rFont val="ＭＳ Ｐゴシック"/>
        <family val="3"/>
        <charset val="128"/>
      </rPr>
      <t>■</t>
    </r>
    <r>
      <rPr>
        <sz val="11"/>
        <rFont val="ＭＳ Ｐゴシック"/>
        <family val="3"/>
        <charset val="128"/>
      </rPr>
      <t>　可　　□　不可</t>
    </r>
    <rPh sb="2" eb="3">
      <t>カ</t>
    </rPh>
    <rPh sb="7" eb="9">
      <t>フカ</t>
    </rPh>
    <phoneticPr fontId="1"/>
  </si>
  <si>
    <r>
      <rPr>
        <sz val="11"/>
        <color indexed="10"/>
        <rFont val="ＭＳ Ｐゴシック"/>
        <family val="3"/>
        <charset val="128"/>
      </rPr>
      <t>■</t>
    </r>
    <r>
      <rPr>
        <sz val="11"/>
        <rFont val="ＭＳ Ｐゴシック"/>
        <family val="3"/>
        <charset val="128"/>
      </rPr>
      <t>　可　　□　不可</t>
    </r>
    <phoneticPr fontId="1"/>
  </si>
  <si>
    <t>次亜塩素酸ナトリウムを連続自動注入し消毒するとともに、ろ過器を使用して水を浄化する</t>
    <rPh sb="28" eb="29">
      <t>カ</t>
    </rPh>
    <rPh sb="29" eb="30">
      <t>キ</t>
    </rPh>
    <rPh sb="31" eb="33">
      <t>シヨウ</t>
    </rPh>
    <rPh sb="35" eb="36">
      <t>ミズ</t>
    </rPh>
    <rPh sb="37" eb="39">
      <t>ジョウカ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</si>
</sst>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30" x14ac:knownFonts="1">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8"/>
      <name val="ＭＳ Ｐゴシック"/>
      <family val="3"/>
      <charset val="128"/>
    </font>
    <font>
      <sz val="10"/>
      <name val="ＭＳ Ｐゴシック"/>
      <family val="3"/>
      <charset val="128"/>
    </font>
    <font>
      <sz val="16"/>
      <name val="ＭＳ Ｐゴシック"/>
      <family val="3"/>
      <charset val="128"/>
    </font>
    <font>
      <b/>
      <sz val="16"/>
      <name val="ＭＳ Ｐゴシック"/>
      <family val="3"/>
      <charset val="128"/>
    </font>
    <font>
      <sz val="11"/>
      <color indexed="10"/>
      <name val="ＭＳ Ｐゴシック"/>
      <family val="3"/>
      <charset val="128"/>
    </font>
    <font>
      <sz val="11"/>
      <name val="ＭＳ 明朝"/>
      <family val="1"/>
      <charset val="128"/>
    </font>
    <font>
      <sz val="16"/>
      <name val="ＭＳ 明朝"/>
      <family val="1"/>
      <charset val="128"/>
    </font>
    <font>
      <sz val="12"/>
      <name val="ＭＳ 明朝"/>
      <family val="1"/>
      <charset val="128"/>
    </font>
    <font>
      <sz val="16"/>
      <color indexed="81"/>
      <name val="ＭＳ Ｐゴシック"/>
      <family val="3"/>
      <charset val="128"/>
    </font>
    <font>
      <sz val="12"/>
      <color indexed="10"/>
      <name val="ＭＳ 明朝"/>
      <family val="1"/>
      <charset val="128"/>
    </font>
    <font>
      <sz val="11"/>
      <name val="ＭＳ Ｐゴシック"/>
      <family val="3"/>
      <charset val="128"/>
    </font>
    <font>
      <b/>
      <u/>
      <sz val="11"/>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12"/>
      <color indexed="12"/>
      <name val="ＭＳ Ｐゴシック"/>
      <family val="3"/>
      <charset val="128"/>
    </font>
    <font>
      <sz val="14"/>
      <color indexed="12"/>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b/>
      <sz val="16"/>
      <color rgb="FFFF0000"/>
      <name val="ＭＳ Ｐゴシック"/>
      <family val="3"/>
      <charset val="128"/>
    </font>
    <font>
      <sz val="18"/>
      <color rgb="FFFF0000"/>
      <name val="ＭＳ Ｐゴシック"/>
      <family val="3"/>
      <charset val="128"/>
    </font>
    <font>
      <u/>
      <sz val="14"/>
      <color rgb="FFFF0000"/>
      <name val="ＭＳ Ｐゴシック"/>
      <family val="3"/>
      <charset val="128"/>
    </font>
    <font>
      <b/>
      <sz val="11"/>
      <color rgb="FFFF0000"/>
      <name val="ＭＳ Ｐゴシック"/>
      <family val="3"/>
      <charset val="128"/>
    </font>
    <font>
      <sz val="12"/>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gray125">
        <fgColor indexed="10"/>
      </patternFill>
    </fill>
    <fill>
      <patternFill patternType="solid">
        <fgColor indexed="65"/>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diagonalUp="1">
      <left style="thin">
        <color indexed="64"/>
      </left>
      <right/>
      <top/>
      <bottom style="thin">
        <color indexed="64"/>
      </bottom>
      <diagonal style="thin">
        <color rgb="FFFF0000"/>
      </diagonal>
    </border>
    <border diagonalUp="1">
      <left/>
      <right/>
      <top/>
      <bottom style="thin">
        <color indexed="64"/>
      </bottom>
      <diagonal style="thin">
        <color rgb="FFFF0000"/>
      </diagonal>
    </border>
    <border diagonalUp="1">
      <left/>
      <right style="thin">
        <color indexed="64"/>
      </right>
      <top/>
      <bottom style="thin">
        <color indexed="64"/>
      </bottom>
      <diagonal style="thin">
        <color rgb="FFFF0000"/>
      </diagonal>
    </border>
    <border diagonalUp="1">
      <left style="thin">
        <color indexed="64"/>
      </left>
      <right/>
      <top style="thin">
        <color indexed="64"/>
      </top>
      <bottom/>
      <diagonal style="thin">
        <color rgb="FFFF0000"/>
      </diagonal>
    </border>
    <border diagonalUp="1">
      <left/>
      <right/>
      <top style="thin">
        <color indexed="64"/>
      </top>
      <bottom/>
      <diagonal style="thin">
        <color rgb="FFFF0000"/>
      </diagonal>
    </border>
    <border diagonalUp="1">
      <left/>
      <right style="thin">
        <color indexed="64"/>
      </right>
      <top style="thin">
        <color indexed="64"/>
      </top>
      <bottom/>
      <diagonal style="thin">
        <color rgb="FFFF0000"/>
      </diagonal>
    </border>
  </borders>
  <cellStyleXfs count="3">
    <xf numFmtId="0" fontId="0" fillId="0" borderId="0">
      <alignment vertical="center"/>
    </xf>
    <xf numFmtId="38" fontId="23" fillId="0" borderId="0" applyFont="0" applyFill="0" applyBorder="0" applyAlignment="0" applyProtection="0">
      <alignment vertical="center"/>
    </xf>
    <xf numFmtId="0" fontId="14" fillId="0" borderId="0"/>
  </cellStyleXfs>
  <cellXfs count="275">
    <xf numFmtId="0" fontId="0" fillId="0" borderId="0" xfId="0">
      <alignment vertical="center"/>
    </xf>
    <xf numFmtId="0" fontId="9" fillId="0" borderId="0" xfId="0" applyFont="1" applyBorder="1" applyProtection="1">
      <alignment vertical="center"/>
    </xf>
    <xf numFmtId="0" fontId="9" fillId="0" borderId="0" xfId="0" applyFont="1" applyProtection="1">
      <alignment vertical="center"/>
    </xf>
    <xf numFmtId="0" fontId="0" fillId="0" borderId="0" xfId="0"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9" fillId="0" borderId="0" xfId="0" applyFont="1" applyAlignment="1" applyProtection="1">
      <alignment horizontal="righ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Font="1" applyProtection="1">
      <alignment vertical="center"/>
    </xf>
    <xf numFmtId="0" fontId="5" fillId="0" borderId="0" xfId="0" applyFont="1" applyBorder="1" applyAlignment="1" applyProtection="1">
      <alignment horizontal="left" vertical="center" wrapText="1"/>
    </xf>
    <xf numFmtId="0" fontId="0" fillId="0" borderId="0" xfId="0" applyAlignment="1" applyProtection="1">
      <alignment horizontal="center" vertical="center"/>
    </xf>
    <xf numFmtId="0" fontId="10" fillId="0" borderId="0" xfId="0" applyFont="1" applyBorder="1" applyAlignment="1" applyProtection="1">
      <alignment horizontal="center" vertical="center"/>
    </xf>
    <xf numFmtId="0" fontId="9" fillId="0" borderId="2" xfId="0" applyFont="1" applyBorder="1" applyAlignment="1" applyProtection="1">
      <alignment horizontal="left" vertical="center"/>
    </xf>
    <xf numFmtId="0" fontId="6" fillId="0" borderId="2" xfId="0" applyFont="1" applyBorder="1" applyAlignment="1" applyProtection="1">
      <alignment horizontal="center" vertical="center"/>
    </xf>
    <xf numFmtId="0" fontId="0" fillId="0" borderId="3" xfId="0" applyBorder="1" applyAlignment="1" applyProtection="1">
      <alignment horizontal="right" vertical="center"/>
    </xf>
    <xf numFmtId="0" fontId="0" fillId="0" borderId="4" xfId="0" applyBorder="1" applyAlignment="1" applyProtection="1">
      <alignment horizontal="left" vertical="center"/>
    </xf>
    <xf numFmtId="0" fontId="0" fillId="0" borderId="0" xfId="0" applyBorder="1" applyAlignment="1" applyProtection="1">
      <alignment horizontal="distributed" vertical="center"/>
    </xf>
    <xf numFmtId="0" fontId="0" fillId="0" borderId="0" xfId="0" applyBorder="1" applyAlignment="1" applyProtection="1">
      <alignment horizontal="left" vertical="center"/>
    </xf>
    <xf numFmtId="0" fontId="9" fillId="0" borderId="2" xfId="0" applyFont="1" applyBorder="1" applyAlignment="1" applyProtection="1">
      <alignment horizontal="left" vertical="center" wrapText="1"/>
    </xf>
    <xf numFmtId="0" fontId="0" fillId="0" borderId="4" xfId="0" applyBorder="1" applyAlignment="1" applyProtection="1">
      <alignment horizontal="right" vertical="center"/>
    </xf>
    <xf numFmtId="0" fontId="2" fillId="0" borderId="1" xfId="0" applyFont="1" applyBorder="1" applyAlignment="1" applyProtection="1">
      <alignment horizontal="left" vertical="center" wrapText="1"/>
    </xf>
    <xf numFmtId="0" fontId="0" fillId="0" borderId="4"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Border="1" applyAlignment="1" applyProtection="1">
      <alignment horizontal="right" vertical="center"/>
    </xf>
    <xf numFmtId="0" fontId="11" fillId="0" borderId="1" xfId="0" applyFont="1" applyBorder="1" applyAlignment="1" applyProtection="1">
      <alignment horizontal="center" vertical="center"/>
    </xf>
    <xf numFmtId="0" fontId="11" fillId="0" borderId="4" xfId="0" applyFont="1" applyBorder="1" applyAlignment="1" applyProtection="1">
      <alignment horizontal="center" vertical="center"/>
    </xf>
    <xf numFmtId="0" fontId="0" fillId="4" borderId="5" xfId="0" applyFill="1" applyBorder="1" applyAlignment="1" applyProtection="1">
      <alignment vertical="center" shrinkToFit="1"/>
    </xf>
    <xf numFmtId="0" fontId="6" fillId="0" borderId="0" xfId="0" applyFont="1" applyProtection="1">
      <alignment vertical="center"/>
    </xf>
    <xf numFmtId="0" fontId="15" fillId="0" borderId="0" xfId="2" applyFont="1"/>
    <xf numFmtId="0" fontId="14" fillId="0" borderId="0" xfId="2"/>
    <xf numFmtId="0" fontId="14" fillId="0" borderId="1" xfId="2" applyBorder="1" applyAlignment="1">
      <alignment horizontal="center" vertical="center"/>
    </xf>
    <xf numFmtId="0" fontId="14" fillId="0" borderId="5" xfId="2" applyBorder="1" applyAlignment="1">
      <alignment horizontal="center" vertical="center"/>
    </xf>
    <xf numFmtId="0" fontId="14" fillId="0" borderId="6" xfId="2" applyBorder="1" applyAlignment="1">
      <alignment horizontal="center" vertical="center"/>
    </xf>
    <xf numFmtId="0" fontId="14" fillId="0" borderId="4" xfId="2" applyBorder="1" applyAlignment="1">
      <alignment horizontal="center" vertical="center"/>
    </xf>
    <xf numFmtId="0" fontId="14" fillId="0" borderId="1" xfId="2" applyBorder="1"/>
    <xf numFmtId="0" fontId="14" fillId="0" borderId="5" xfId="2" applyBorder="1"/>
    <xf numFmtId="0" fontId="14" fillId="0" borderId="7" xfId="2" applyBorder="1"/>
    <xf numFmtId="0" fontId="14" fillId="0" borderId="8" xfId="2" applyBorder="1"/>
    <xf numFmtId="0" fontId="14" fillId="0" borderId="0" xfId="2" applyBorder="1"/>
    <xf numFmtId="0" fontId="14" fillId="0" borderId="0" xfId="2" applyBorder="1" applyAlignment="1">
      <alignment vertical="center"/>
    </xf>
    <xf numFmtId="0" fontId="14" fillId="0" borderId="0" xfId="2" applyBorder="1" applyAlignment="1">
      <alignment horizontal="center" vertical="center"/>
    </xf>
    <xf numFmtId="0" fontId="14" fillId="0" borderId="3" xfId="2" applyBorder="1" applyAlignment="1">
      <alignment horizontal="center" vertical="center"/>
    </xf>
    <xf numFmtId="0" fontId="14" fillId="0" borderId="3" xfId="2" applyBorder="1"/>
    <xf numFmtId="0" fontId="16" fillId="0" borderId="0" xfId="2" applyFont="1" applyAlignment="1">
      <alignment horizontal="right"/>
    </xf>
    <xf numFmtId="0" fontId="16" fillId="0" borderId="0" xfId="2" applyFont="1"/>
    <xf numFmtId="0" fontId="17" fillId="0" borderId="0" xfId="2" applyFont="1"/>
    <xf numFmtId="0" fontId="18" fillId="0" borderId="0" xfId="2" applyFont="1"/>
    <xf numFmtId="0" fontId="17" fillId="0" borderId="9" xfId="2" applyFont="1" applyBorder="1" applyAlignment="1">
      <alignment horizontal="center"/>
    </xf>
    <xf numFmtId="0" fontId="18" fillId="0" borderId="10" xfId="2" applyFont="1" applyBorder="1" applyAlignment="1">
      <alignment horizontal="center"/>
    </xf>
    <xf numFmtId="0" fontId="17" fillId="0" borderId="11" xfId="2" applyFont="1" applyBorder="1" applyAlignment="1">
      <alignment horizontal="center"/>
    </xf>
    <xf numFmtId="0" fontId="17" fillId="0" borderId="9" xfId="2" applyFont="1" applyBorder="1"/>
    <xf numFmtId="0" fontId="19" fillId="0" borderId="9" xfId="2" applyFont="1" applyBorder="1" applyProtection="1">
      <protection locked="0"/>
    </xf>
    <xf numFmtId="0" fontId="17" fillId="2" borderId="9" xfId="2" applyFont="1" applyFill="1" applyBorder="1"/>
    <xf numFmtId="0" fontId="19" fillId="3" borderId="9" xfId="2" applyFont="1" applyFill="1" applyBorder="1" applyProtection="1">
      <protection locked="0"/>
    </xf>
    <xf numFmtId="176" fontId="18" fillId="0" borderId="12" xfId="2" applyNumberFormat="1" applyFont="1" applyBorder="1" applyProtection="1"/>
    <xf numFmtId="0" fontId="18" fillId="0" borderId="13" xfId="2" applyFont="1" applyBorder="1" applyAlignment="1">
      <alignment horizontal="center"/>
    </xf>
    <xf numFmtId="176" fontId="18" fillId="0" borderId="14" xfId="2" applyNumberFormat="1" applyFont="1" applyBorder="1" applyProtection="1"/>
    <xf numFmtId="0" fontId="18" fillId="0" borderId="15" xfId="2" applyFont="1" applyBorder="1" applyAlignment="1">
      <alignment horizontal="center"/>
    </xf>
    <xf numFmtId="0" fontId="16" fillId="0" borderId="0" xfId="2" applyFont="1" applyFill="1" applyAlignment="1">
      <alignment horizontal="right"/>
    </xf>
    <xf numFmtId="0" fontId="16" fillId="0" borderId="0" xfId="2" applyFont="1" applyFill="1"/>
    <xf numFmtId="0" fontId="17" fillId="0" borderId="0" xfId="2" applyFont="1" applyFill="1"/>
    <xf numFmtId="0" fontId="14" fillId="0" borderId="0" xfId="2" applyFill="1"/>
    <xf numFmtId="0" fontId="17" fillId="0" borderId="9" xfId="2" applyFont="1" applyFill="1" applyBorder="1" applyAlignment="1">
      <alignment horizontal="center"/>
    </xf>
    <xf numFmtId="0" fontId="18" fillId="0" borderId="10" xfId="2" applyFont="1" applyFill="1" applyBorder="1" applyAlignment="1">
      <alignment horizontal="center"/>
    </xf>
    <xf numFmtId="0" fontId="17" fillId="0" borderId="11" xfId="2" applyFont="1" applyFill="1" applyBorder="1" applyAlignment="1">
      <alignment horizontal="center"/>
    </xf>
    <xf numFmtId="0" fontId="17" fillId="0" borderId="9" xfId="2" applyFont="1" applyFill="1" applyBorder="1"/>
    <xf numFmtId="0" fontId="19" fillId="0" borderId="9" xfId="2" applyFont="1" applyFill="1" applyBorder="1" applyProtection="1">
      <protection locked="0"/>
    </xf>
    <xf numFmtId="176" fontId="18" fillId="0" borderId="12" xfId="2" applyNumberFormat="1" applyFont="1" applyFill="1" applyBorder="1" applyProtection="1"/>
    <xf numFmtId="0" fontId="18" fillId="0" borderId="13" xfId="2" applyFont="1" applyFill="1" applyBorder="1" applyAlignment="1">
      <alignment horizontal="center"/>
    </xf>
    <xf numFmtId="176" fontId="18" fillId="0" borderId="14" xfId="2" applyNumberFormat="1" applyFont="1" applyFill="1" applyBorder="1" applyProtection="1"/>
    <xf numFmtId="0" fontId="18" fillId="0" borderId="15" xfId="2" applyFont="1" applyFill="1" applyBorder="1" applyAlignment="1">
      <alignment horizontal="center"/>
    </xf>
    <xf numFmtId="0" fontId="18" fillId="0" borderId="0" xfId="2" applyFont="1" applyFill="1"/>
    <xf numFmtId="0" fontId="20" fillId="0" borderId="0" xfId="2" applyFont="1" applyFill="1" applyProtection="1">
      <protection locked="0"/>
    </xf>
    <xf numFmtId="0" fontId="16" fillId="0" borderId="0" xfId="2" applyFont="1" applyFill="1" applyProtection="1"/>
    <xf numFmtId="0" fontId="17" fillId="0" borderId="0" xfId="2" applyFont="1" applyFill="1" applyProtection="1"/>
    <xf numFmtId="0" fontId="14" fillId="0" borderId="0" xfId="2" applyFill="1" applyProtection="1"/>
    <xf numFmtId="0" fontId="18" fillId="0" borderId="0" xfId="2" applyFont="1" applyFill="1" applyProtection="1"/>
    <xf numFmtId="0" fontId="17" fillId="0" borderId="9" xfId="2" applyFont="1" applyFill="1" applyBorder="1" applyAlignment="1" applyProtection="1">
      <alignment horizontal="center"/>
    </xf>
    <xf numFmtId="0" fontId="18" fillId="0" borderId="10" xfId="2" applyFont="1" applyFill="1" applyBorder="1" applyAlignment="1" applyProtection="1">
      <alignment horizontal="center"/>
    </xf>
    <xf numFmtId="0" fontId="17" fillId="0" borderId="11" xfId="2" applyFont="1" applyFill="1" applyBorder="1" applyAlignment="1" applyProtection="1">
      <alignment horizontal="center"/>
    </xf>
    <xf numFmtId="0" fontId="17" fillId="0" borderId="9" xfId="2" applyFont="1" applyFill="1" applyBorder="1" applyProtection="1"/>
    <xf numFmtId="0" fontId="17" fillId="2" borderId="9" xfId="2" applyFont="1" applyFill="1" applyBorder="1" applyProtection="1"/>
    <xf numFmtId="0" fontId="18" fillId="0" borderId="13" xfId="2" applyFont="1" applyFill="1" applyBorder="1" applyAlignment="1" applyProtection="1">
      <alignment horizontal="center"/>
    </xf>
    <xf numFmtId="0" fontId="18" fillId="0" borderId="15" xfId="2" applyFont="1" applyFill="1" applyBorder="1" applyAlignment="1" applyProtection="1">
      <alignment horizontal="center"/>
    </xf>
    <xf numFmtId="0" fontId="16" fillId="0" borderId="0" xfId="2" applyFont="1" applyFill="1" applyAlignment="1" applyProtection="1">
      <alignment horizontal="right"/>
    </xf>
    <xf numFmtId="0" fontId="14" fillId="2" borderId="0" xfId="2" applyFill="1" applyProtection="1"/>
    <xf numFmtId="0" fontId="0" fillId="4" borderId="5" xfId="0" applyFill="1" applyBorder="1" applyAlignment="1" applyProtection="1">
      <alignment horizontal="center" vertical="center" shrinkToFit="1"/>
    </xf>
    <xf numFmtId="0" fontId="24" fillId="4" borderId="5" xfId="0" applyFont="1" applyFill="1" applyBorder="1" applyAlignment="1" applyProtection="1">
      <alignment horizontal="center" vertical="center"/>
    </xf>
    <xf numFmtId="49" fontId="25" fillId="4" borderId="1" xfId="0" applyNumberFormat="1" applyFont="1" applyFill="1" applyBorder="1" applyAlignment="1" applyProtection="1">
      <alignment horizontal="center" vertical="center"/>
      <protection locked="0"/>
    </xf>
    <xf numFmtId="0" fontId="2" fillId="0" borderId="2" xfId="0" applyFont="1" applyBorder="1" applyAlignment="1" applyProtection="1">
      <alignment vertical="center" wrapText="1"/>
    </xf>
    <xf numFmtId="0" fontId="22" fillId="0" borderId="16" xfId="0" applyFont="1" applyBorder="1" applyAlignment="1" applyProtection="1">
      <alignment horizontal="left" vertical="center" wrapText="1"/>
    </xf>
    <xf numFmtId="49" fontId="26" fillId="0" borderId="0" xfId="0" applyNumberFormat="1" applyFont="1" applyBorder="1" applyAlignment="1" applyProtection="1">
      <alignment vertical="center" wrapText="1"/>
    </xf>
    <xf numFmtId="49" fontId="26" fillId="0" borderId="0" xfId="0" applyNumberFormat="1" applyFont="1" applyBorder="1" applyAlignment="1" applyProtection="1">
      <alignment vertical="center"/>
    </xf>
    <xf numFmtId="49" fontId="4" fillId="0" borderId="0" xfId="0" applyNumberFormat="1" applyFont="1" applyFill="1" applyBorder="1" applyAlignment="1" applyProtection="1">
      <alignment vertical="center"/>
    </xf>
    <xf numFmtId="0" fontId="0" fillId="0" borderId="17" xfId="0" applyFill="1" applyBorder="1" applyProtection="1">
      <alignment vertical="center"/>
    </xf>
    <xf numFmtId="0" fontId="0" fillId="0" borderId="17" xfId="0" applyFill="1" applyBorder="1" applyAlignment="1" applyProtection="1">
      <alignment vertical="center" shrinkToFit="1"/>
    </xf>
    <xf numFmtId="0" fontId="0" fillId="0" borderId="17" xfId="0" applyFill="1" applyBorder="1" applyAlignment="1" applyProtection="1">
      <alignment vertical="center"/>
    </xf>
    <xf numFmtId="0" fontId="0" fillId="0" borderId="0" xfId="0" applyFill="1" applyBorder="1" applyAlignment="1" applyProtection="1">
      <alignment vertical="center" shrinkToFit="1"/>
    </xf>
    <xf numFmtId="0" fontId="5"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7" fillId="4" borderId="5" xfId="0" applyFont="1" applyFill="1" applyBorder="1" applyAlignment="1" applyProtection="1">
      <alignment horizontal="center" vertical="center"/>
      <protection locked="0"/>
    </xf>
    <xf numFmtId="0" fontId="0" fillId="4" borderId="5" xfId="0" applyFill="1" applyBorder="1" applyAlignment="1" applyProtection="1">
      <alignment vertical="center" shrinkToFit="1"/>
      <protection locked="0"/>
    </xf>
    <xf numFmtId="0" fontId="0" fillId="4" borderId="5" xfId="0" applyFill="1" applyBorder="1" applyAlignment="1" applyProtection="1">
      <alignment horizontal="center" vertical="center" shrinkToFit="1"/>
      <protection locked="0"/>
    </xf>
    <xf numFmtId="49" fontId="4" fillId="4" borderId="1" xfId="0" applyNumberFormat="1"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 fillId="0" borderId="18" xfId="0" applyFont="1" applyBorder="1" applyAlignment="1" applyProtection="1">
      <alignment horizontal="center" vertical="center" wrapText="1"/>
    </xf>
    <xf numFmtId="0" fontId="11" fillId="0" borderId="18" xfId="0" applyFont="1" applyBorder="1" applyAlignment="1" applyProtection="1">
      <alignment horizontal="center" vertical="center"/>
    </xf>
    <xf numFmtId="49" fontId="4" fillId="4" borderId="18" xfId="0" applyNumberFormat="1" applyFont="1" applyFill="1" applyBorder="1" applyAlignment="1" applyProtection="1">
      <alignment horizontal="center" vertical="center"/>
      <protection locked="0"/>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49" fontId="25" fillId="4" borderId="18" xfId="0" applyNumberFormat="1" applyFont="1" applyFill="1" applyBorder="1" applyAlignment="1" applyProtection="1">
      <alignment horizontal="center" vertical="center"/>
      <protection locked="0"/>
    </xf>
    <xf numFmtId="0" fontId="4" fillId="0" borderId="0" xfId="0" applyFont="1" applyAlignment="1" applyProtection="1">
      <alignment horizontal="center" vertical="center"/>
    </xf>
    <xf numFmtId="0" fontId="11" fillId="0" borderId="0" xfId="0" applyFont="1" applyAlignment="1" applyProtection="1">
      <alignment horizontal="right" vertical="center" shrinkToFit="1"/>
      <protection locked="0"/>
    </xf>
    <xf numFmtId="0" fontId="11" fillId="0" borderId="0" xfId="0" applyFont="1" applyBorder="1" applyAlignment="1" applyProtection="1">
      <alignment horizontal="left" vertical="center"/>
    </xf>
    <xf numFmtId="0" fontId="0" fillId="0" borderId="1" xfId="0" applyBorder="1" applyAlignment="1" applyProtection="1">
      <alignment horizontal="center" vertical="center" shrinkToFit="1"/>
    </xf>
    <xf numFmtId="0" fontId="3" fillId="4" borderId="5"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4" borderId="4"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xf>
    <xf numFmtId="0" fontId="7" fillId="4" borderId="5"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11" fillId="0" borderId="0" xfId="0" applyFont="1" applyAlignment="1" applyProtection="1">
      <alignment horizontal="center" vertical="center" wrapText="1"/>
    </xf>
    <xf numFmtId="0" fontId="11" fillId="0" borderId="0" xfId="0" applyFont="1" applyAlignment="1" applyProtection="1">
      <alignment horizontal="center" vertical="center"/>
    </xf>
    <xf numFmtId="0" fontId="11" fillId="0" borderId="0" xfId="0" applyFont="1" applyBorder="1" applyAlignment="1" applyProtection="1">
      <alignment horizontal="left" vertical="center" wrapText="1"/>
      <protection locked="0"/>
    </xf>
    <xf numFmtId="0" fontId="0" fillId="4" borderId="5"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1" xfId="0" applyFont="1" applyBorder="1" applyAlignment="1" applyProtection="1">
      <alignment horizontal="right" vertical="center" wrapTex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xf>
    <xf numFmtId="0" fontId="0" fillId="0" borderId="1" xfId="0" applyBorder="1" applyAlignment="1" applyProtection="1">
      <alignment horizontal="center" vertical="center" textRotation="255"/>
    </xf>
    <xf numFmtId="0" fontId="0" fillId="0" borderId="16" xfId="0" applyBorder="1" applyAlignment="1" applyProtection="1">
      <alignment horizontal="center" vertical="center" textRotation="255" wrapText="1"/>
    </xf>
    <xf numFmtId="0" fontId="0" fillId="0" borderId="2" xfId="0" applyBorder="1" applyAlignment="1" applyProtection="1">
      <alignment horizontal="center" vertical="center" textRotation="255" wrapText="1"/>
    </xf>
    <xf numFmtId="0" fontId="0" fillId="4" borderId="1" xfId="0" applyFill="1" applyBorder="1" applyAlignment="1" applyProtection="1">
      <alignment horizontal="center" vertical="center" shrinkToFit="1"/>
      <protection locked="0"/>
    </xf>
    <xf numFmtId="49" fontId="6" fillId="0" borderId="4" xfId="0" applyNumberFormat="1" applyFont="1" applyBorder="1" applyAlignment="1" applyProtection="1">
      <alignment horizontal="left" vertical="center"/>
    </xf>
    <xf numFmtId="49" fontId="6" fillId="0" borderId="1" xfId="0" applyNumberFormat="1" applyFont="1" applyBorder="1" applyAlignment="1" applyProtection="1">
      <alignment horizontal="left" vertical="center"/>
    </xf>
    <xf numFmtId="49" fontId="6" fillId="0" borderId="5" xfId="0" applyNumberFormat="1" applyFont="1" applyBorder="1" applyAlignment="1" applyProtection="1">
      <alignment horizontal="left" vertical="center"/>
    </xf>
    <xf numFmtId="0" fontId="3" fillId="4" borderId="3" xfId="0" applyFont="1" applyFill="1" applyBorder="1" applyAlignment="1" applyProtection="1">
      <alignment horizontal="center" vertical="center"/>
      <protection locked="0"/>
    </xf>
    <xf numFmtId="0" fontId="2" fillId="0" borderId="1" xfId="0" applyFont="1" applyBorder="1" applyAlignment="1" applyProtection="1">
      <alignment horizontal="right" vertical="center" wrapText="1"/>
    </xf>
    <xf numFmtId="0" fontId="2" fillId="0" borderId="1" xfId="0" applyFont="1" applyBorder="1" applyAlignment="1" applyProtection="1">
      <alignment horizontal="center" vertical="center" wrapText="1"/>
    </xf>
    <xf numFmtId="0" fontId="0" fillId="4" borderId="1" xfId="0" applyFill="1" applyBorder="1" applyAlignment="1" applyProtection="1">
      <alignment horizontal="left" vertical="center"/>
      <protection locked="0"/>
    </xf>
    <xf numFmtId="0" fontId="5" fillId="0" borderId="4" xfId="0" applyFont="1" applyBorder="1" applyAlignment="1" applyProtection="1">
      <alignment horizontal="right" vertical="center" wrapText="1"/>
    </xf>
    <xf numFmtId="0" fontId="21" fillId="0" borderId="0" xfId="0" applyFont="1" applyBorder="1" applyAlignment="1" applyProtection="1">
      <alignment horizontal="distributed" vertical="center" wrapText="1"/>
    </xf>
    <xf numFmtId="0" fontId="0" fillId="4" borderId="5" xfId="0"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5" fillId="0" borderId="22"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0" fillId="4" borderId="5"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11" fillId="0" borderId="0" xfId="0" applyFont="1" applyBorder="1" applyAlignment="1" applyProtection="1">
      <alignment horizontal="center" vertical="center"/>
    </xf>
    <xf numFmtId="0" fontId="0" fillId="0" borderId="19" xfId="0" applyBorder="1" applyAlignment="1" applyProtection="1">
      <alignment horizontal="center" vertical="center" shrinkToFit="1"/>
    </xf>
    <xf numFmtId="0" fontId="0" fillId="0" borderId="16"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4" borderId="19"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0" fillId="4" borderId="1" xfId="0" applyFont="1" applyFill="1" applyBorder="1" applyAlignment="1" applyProtection="1">
      <alignment horizontal="center" vertical="center" wrapText="1" shrinkToFit="1"/>
      <protection locked="0"/>
    </xf>
    <xf numFmtId="0" fontId="0" fillId="4" borderId="17"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5" fillId="0" borderId="17"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2" fillId="4" borderId="19" xfId="0" applyFont="1" applyFill="1" applyBorder="1" applyAlignment="1" applyProtection="1">
      <alignment horizontal="left" vertical="top" wrapText="1" shrinkToFit="1"/>
      <protection locked="0"/>
    </xf>
    <xf numFmtId="0" fontId="2" fillId="4" borderId="17" xfId="0" applyFont="1" applyFill="1" applyBorder="1" applyAlignment="1" applyProtection="1">
      <alignment horizontal="left" vertical="top" wrapText="1" shrinkToFit="1"/>
      <protection locked="0"/>
    </xf>
    <xf numFmtId="0" fontId="2" fillId="4" borderId="16" xfId="0" applyFont="1" applyFill="1" applyBorder="1" applyAlignment="1" applyProtection="1">
      <alignment horizontal="left" vertical="top" wrapText="1" shrinkToFit="1"/>
      <protection locked="0"/>
    </xf>
    <xf numFmtId="0" fontId="2" fillId="4" borderId="21" xfId="0" applyFont="1" applyFill="1" applyBorder="1" applyAlignment="1" applyProtection="1">
      <alignment horizontal="left" vertical="top" wrapText="1" shrinkToFit="1"/>
      <protection locked="0"/>
    </xf>
    <xf numFmtId="0" fontId="2" fillId="4" borderId="22" xfId="0" applyFont="1" applyFill="1" applyBorder="1" applyAlignment="1" applyProtection="1">
      <alignment horizontal="left" vertical="top" wrapText="1" shrinkToFit="1"/>
      <protection locked="0"/>
    </xf>
    <xf numFmtId="0" fontId="2" fillId="4" borderId="23" xfId="0" applyFont="1" applyFill="1" applyBorder="1" applyAlignment="1" applyProtection="1">
      <alignment horizontal="left" vertical="top" wrapText="1" shrinkToFit="1"/>
      <protection locked="0"/>
    </xf>
    <xf numFmtId="0" fontId="5" fillId="0" borderId="1"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7" fillId="4" borderId="19"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0" fillId="0" borderId="17" xfId="0" applyBorder="1" applyAlignment="1" applyProtection="1">
      <alignment horizontal="center" vertical="center"/>
    </xf>
    <xf numFmtId="0" fontId="0" fillId="0" borderId="16" xfId="0" applyBorder="1" applyAlignment="1" applyProtection="1">
      <alignment horizontal="center" vertical="center"/>
    </xf>
    <xf numFmtId="0" fontId="3" fillId="4" borderId="19"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0" fillId="0" borderId="18" xfId="0" applyBorder="1" applyAlignment="1" applyProtection="1">
      <alignment horizontal="center" vertical="center" textRotation="255"/>
    </xf>
    <xf numFmtId="0" fontId="0" fillId="0" borderId="25" xfId="0" applyBorder="1" applyAlignment="1" applyProtection="1">
      <alignment horizontal="center" vertical="center" textRotation="255"/>
    </xf>
    <xf numFmtId="0" fontId="0" fillId="0" borderId="20" xfId="0" applyBorder="1" applyAlignment="1" applyProtection="1">
      <alignment horizontal="center" vertical="center" textRotation="255"/>
    </xf>
    <xf numFmtId="49" fontId="6" fillId="0" borderId="19" xfId="0" applyNumberFormat="1" applyFont="1" applyBorder="1" applyAlignment="1" applyProtection="1">
      <alignment horizontal="left" vertical="center"/>
    </xf>
    <xf numFmtId="49" fontId="6" fillId="0" borderId="17" xfId="0" applyNumberFormat="1" applyFont="1" applyBorder="1" applyAlignment="1" applyProtection="1">
      <alignment horizontal="left" vertical="center"/>
    </xf>
    <xf numFmtId="49" fontId="6" fillId="0" borderId="16" xfId="0" applyNumberFormat="1" applyFont="1" applyBorder="1" applyAlignment="1" applyProtection="1">
      <alignment horizontal="left" vertical="center"/>
    </xf>
    <xf numFmtId="0" fontId="6" fillId="0" borderId="4" xfId="0" applyFont="1" applyBorder="1" applyAlignment="1" applyProtection="1">
      <alignment horizontal="center" vertical="center" textRotation="255" shrinkToFit="1"/>
    </xf>
    <xf numFmtId="0" fontId="2" fillId="0" borderId="18"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horizontal="center" vertical="center" shrinkToFit="1"/>
      <protection locked="0"/>
    </xf>
    <xf numFmtId="0" fontId="0" fillId="4" borderId="19" xfId="0" applyFill="1" applyBorder="1" applyAlignment="1" applyProtection="1">
      <alignment horizontal="center" vertical="center" wrapText="1" shrinkToFit="1"/>
      <protection locked="0"/>
    </xf>
    <xf numFmtId="0" fontId="0" fillId="4" borderId="16" xfId="0" applyFill="1" applyBorder="1" applyAlignment="1" applyProtection="1">
      <alignment horizontal="center" vertical="center" wrapText="1" shrinkToFit="1"/>
      <protection locked="0"/>
    </xf>
    <xf numFmtId="0" fontId="0" fillId="4" borderId="24" xfId="0" applyFill="1" applyBorder="1" applyAlignment="1" applyProtection="1">
      <alignment horizontal="center" vertical="center" wrapText="1" shrinkToFit="1"/>
      <protection locked="0"/>
    </xf>
    <xf numFmtId="0" fontId="0" fillId="4" borderId="2" xfId="0" applyFill="1" applyBorder="1" applyAlignment="1" applyProtection="1">
      <alignment horizontal="center" vertical="center" wrapText="1" shrinkToFit="1"/>
      <protection locked="0"/>
    </xf>
    <xf numFmtId="0" fontId="0" fillId="0" borderId="5" xfId="0" applyBorder="1" applyAlignment="1" applyProtection="1">
      <alignment horizontal="center" vertical="center"/>
    </xf>
    <xf numFmtId="0" fontId="11" fillId="0" borderId="19"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vertical="center" wrapText="1"/>
    </xf>
    <xf numFmtId="0" fontId="2" fillId="0" borderId="1" xfId="0" applyFont="1" applyBorder="1" applyAlignment="1" applyProtection="1">
      <alignment horizontal="left" vertical="center" wrapText="1"/>
    </xf>
    <xf numFmtId="38" fontId="11" fillId="0" borderId="5" xfId="1" applyFont="1" applyBorder="1" applyAlignment="1" applyProtection="1">
      <alignment horizontal="center" vertical="center" shrinkToFit="1"/>
      <protection locked="0"/>
    </xf>
    <xf numFmtId="38" fontId="11" fillId="0" borderId="3" xfId="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wrapText="1"/>
      <protection locked="0"/>
    </xf>
    <xf numFmtId="0" fontId="0" fillId="0" borderId="18" xfId="0" applyBorder="1" applyAlignment="1" applyProtection="1">
      <alignment horizontal="center" vertical="center" shrinkToFit="1"/>
    </xf>
    <xf numFmtId="0" fontId="0" fillId="4" borderId="18" xfId="0" applyFill="1" applyBorder="1" applyAlignment="1" applyProtection="1">
      <alignment horizontal="center" vertical="center" shrinkToFit="1"/>
      <protection locked="0"/>
    </xf>
    <xf numFmtId="14" fontId="11" fillId="0" borderId="5" xfId="0" applyNumberFormat="1" applyFont="1" applyBorder="1" applyAlignment="1" applyProtection="1">
      <alignment horizontal="center" vertical="center" shrinkToFit="1"/>
      <protection locked="0"/>
    </xf>
    <xf numFmtId="14" fontId="11" fillId="0" borderId="3" xfId="0" applyNumberFormat="1"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5" fillId="0" borderId="18" xfId="0" applyFont="1" applyBorder="1" applyAlignment="1" applyProtection="1">
      <alignment vertical="center" wrapText="1"/>
    </xf>
    <xf numFmtId="0" fontId="28" fillId="0" borderId="1" xfId="0" applyFont="1" applyBorder="1" applyAlignment="1" applyProtection="1">
      <alignment horizontal="center" vertical="center"/>
      <protection locked="0"/>
    </xf>
    <xf numFmtId="38" fontId="28" fillId="0" borderId="5" xfId="1" applyFont="1" applyBorder="1" applyAlignment="1" applyProtection="1">
      <alignment horizontal="center" vertical="center"/>
    </xf>
    <xf numFmtId="38" fontId="28" fillId="0" borderId="3" xfId="1" applyFont="1" applyBorder="1" applyAlignment="1" applyProtection="1">
      <alignment horizontal="center" vertical="center"/>
    </xf>
    <xf numFmtId="0" fontId="28" fillId="0" borderId="1" xfId="0" applyFont="1" applyBorder="1" applyAlignment="1" applyProtection="1">
      <alignment horizontal="center" vertical="center"/>
    </xf>
    <xf numFmtId="14" fontId="28" fillId="0" borderId="5" xfId="0" applyNumberFormat="1" applyFont="1" applyBorder="1" applyAlignment="1" applyProtection="1">
      <alignment horizontal="center" vertical="center" shrinkToFit="1"/>
      <protection locked="0"/>
    </xf>
    <xf numFmtId="14" fontId="28" fillId="0" borderId="3" xfId="0" applyNumberFormat="1"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wrapText="1"/>
    </xf>
    <xf numFmtId="0" fontId="0" fillId="4" borderId="5" xfId="0" applyFill="1" applyBorder="1" applyAlignment="1" applyProtection="1">
      <alignment horizontal="center" vertical="center"/>
    </xf>
    <xf numFmtId="0" fontId="0" fillId="4" borderId="3" xfId="0" applyFill="1" applyBorder="1" applyAlignment="1" applyProtection="1">
      <alignment horizontal="center" vertical="center"/>
    </xf>
    <xf numFmtId="0" fontId="28" fillId="0" borderId="0" xfId="0" applyFont="1" applyBorder="1" applyAlignment="1" applyProtection="1">
      <alignment horizontal="left" vertical="center"/>
      <protection locked="0"/>
    </xf>
    <xf numFmtId="0" fontId="28" fillId="0" borderId="0" xfId="0" applyFont="1" applyAlignment="1" applyProtection="1">
      <alignment horizontal="right" vertical="center"/>
      <protection locked="0"/>
    </xf>
    <xf numFmtId="0" fontId="27" fillId="4" borderId="5" xfId="0" applyFont="1" applyFill="1" applyBorder="1" applyAlignment="1" applyProtection="1">
      <alignment horizontal="center" vertical="center" shrinkToFit="1"/>
    </xf>
    <xf numFmtId="0" fontId="27" fillId="4" borderId="3" xfId="0" applyFont="1" applyFill="1" applyBorder="1" applyAlignment="1" applyProtection="1">
      <alignment horizontal="center" vertical="center" shrinkToFit="1"/>
    </xf>
    <xf numFmtId="0" fontId="27" fillId="4" borderId="4" xfId="0" applyFont="1" applyFill="1" applyBorder="1" applyAlignment="1" applyProtection="1">
      <alignment horizontal="center" vertical="center" shrinkToFit="1"/>
    </xf>
    <xf numFmtId="38" fontId="24" fillId="4" borderId="5" xfId="1" applyFont="1" applyFill="1" applyBorder="1" applyAlignment="1" applyProtection="1">
      <alignment horizontal="center" vertical="center"/>
    </xf>
    <xf numFmtId="38" fontId="24" fillId="4" borderId="3" xfId="1" applyFont="1" applyFill="1" applyBorder="1" applyAlignment="1" applyProtection="1">
      <alignment horizontal="center" vertical="center"/>
    </xf>
    <xf numFmtId="0" fontId="0" fillId="4" borderId="5" xfId="0" applyFill="1" applyBorder="1" applyAlignment="1" applyProtection="1">
      <alignment horizontal="center" vertical="center" shrinkToFit="1"/>
    </xf>
    <xf numFmtId="0" fontId="27" fillId="4" borderId="5"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27" fillId="4" borderId="4" xfId="0" applyFont="1" applyFill="1" applyBorder="1" applyAlignment="1" applyProtection="1">
      <alignment horizontal="center" vertical="center"/>
    </xf>
    <xf numFmtId="0" fontId="0" fillId="4" borderId="1" xfId="0" applyFill="1" applyBorder="1" applyAlignment="1" applyProtection="1">
      <alignment horizontal="left" vertical="center"/>
    </xf>
    <xf numFmtId="0" fontId="24" fillId="4" borderId="5" xfId="0" applyFont="1" applyFill="1" applyBorder="1" applyAlignment="1" applyProtection="1">
      <alignment horizontal="center" vertical="center"/>
      <protection locked="0"/>
    </xf>
    <xf numFmtId="0" fontId="24" fillId="4" borderId="3"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xf>
    <xf numFmtId="0" fontId="24" fillId="4" borderId="3" xfId="0" applyFont="1" applyFill="1" applyBorder="1" applyAlignment="1" applyProtection="1">
      <alignment horizontal="center" vertical="center"/>
    </xf>
    <xf numFmtId="0" fontId="24" fillId="4" borderId="19" xfId="0" applyFont="1" applyFill="1" applyBorder="1" applyAlignment="1" applyProtection="1">
      <alignment horizontal="center" vertical="center"/>
      <protection locked="0"/>
    </xf>
    <xf numFmtId="0" fontId="24" fillId="4" borderId="17" xfId="0" applyFont="1" applyFill="1" applyBorder="1" applyAlignment="1" applyProtection="1">
      <alignment horizontal="center" vertical="center"/>
      <protection locked="0"/>
    </xf>
    <xf numFmtId="0" fontId="0" fillId="4" borderId="5"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4" xfId="0" applyFill="1" applyBorder="1" applyAlignment="1" applyProtection="1">
      <alignment horizontal="left" vertical="center"/>
    </xf>
    <xf numFmtId="0" fontId="27" fillId="4" borderId="19" xfId="0" applyFont="1" applyFill="1" applyBorder="1" applyAlignment="1" applyProtection="1">
      <alignment horizontal="center" vertical="center"/>
    </xf>
    <xf numFmtId="0" fontId="27" fillId="4" borderId="17" xfId="0" applyFont="1" applyFill="1" applyBorder="1" applyAlignment="1" applyProtection="1">
      <alignment horizontal="center" vertical="center"/>
    </xf>
    <xf numFmtId="0" fontId="27" fillId="4" borderId="16" xfId="0" applyFont="1" applyFill="1" applyBorder="1" applyAlignment="1" applyProtection="1">
      <alignment horizontal="center" vertical="center"/>
    </xf>
    <xf numFmtId="0" fontId="2" fillId="4" borderId="29" xfId="0" applyFont="1" applyFill="1" applyBorder="1" applyAlignment="1" applyProtection="1">
      <alignment horizontal="left" vertical="top" wrapText="1" shrinkToFit="1"/>
    </xf>
    <xf numFmtId="0" fontId="2" fillId="4" borderId="30" xfId="0" applyFont="1" applyFill="1" applyBorder="1" applyAlignment="1" applyProtection="1">
      <alignment horizontal="left" vertical="top" wrapText="1" shrinkToFit="1"/>
    </xf>
    <xf numFmtId="0" fontId="2" fillId="4" borderId="31" xfId="0" applyFont="1" applyFill="1" applyBorder="1" applyAlignment="1" applyProtection="1">
      <alignment horizontal="left" vertical="top" wrapText="1" shrinkToFit="1"/>
    </xf>
    <xf numFmtId="0" fontId="2" fillId="4" borderId="26" xfId="0" applyFont="1" applyFill="1" applyBorder="1" applyAlignment="1" applyProtection="1">
      <alignment horizontal="left" vertical="top" wrapText="1" shrinkToFit="1"/>
    </xf>
    <xf numFmtId="0" fontId="2" fillId="4" borderId="27" xfId="0" applyFont="1" applyFill="1" applyBorder="1" applyAlignment="1" applyProtection="1">
      <alignment horizontal="left" vertical="top" wrapText="1" shrinkToFit="1"/>
    </xf>
    <xf numFmtId="0" fontId="2" fillId="4" borderId="28" xfId="0" applyFont="1" applyFill="1" applyBorder="1" applyAlignment="1" applyProtection="1">
      <alignment horizontal="left" vertical="top" wrapText="1" shrinkToFit="1"/>
    </xf>
    <xf numFmtId="0" fontId="29" fillId="4" borderId="19" xfId="0" applyFont="1" applyFill="1" applyBorder="1" applyAlignment="1" applyProtection="1">
      <alignment horizontal="left" vertical="top" wrapText="1" shrinkToFit="1"/>
    </xf>
    <xf numFmtId="0" fontId="29" fillId="4" borderId="17" xfId="0" applyFont="1" applyFill="1" applyBorder="1" applyAlignment="1" applyProtection="1">
      <alignment horizontal="left" vertical="top" wrapText="1" shrinkToFit="1"/>
    </xf>
    <xf numFmtId="0" fontId="29" fillId="4" borderId="16" xfId="0" applyFont="1" applyFill="1" applyBorder="1" applyAlignment="1" applyProtection="1">
      <alignment horizontal="left" vertical="top" wrapText="1" shrinkToFit="1"/>
    </xf>
    <xf numFmtId="0" fontId="29" fillId="4" borderId="21" xfId="0" applyFont="1" applyFill="1" applyBorder="1" applyAlignment="1" applyProtection="1">
      <alignment horizontal="left" vertical="top" wrapText="1" shrinkToFit="1"/>
    </xf>
    <xf numFmtId="0" fontId="29" fillId="4" borderId="22" xfId="0" applyFont="1" applyFill="1" applyBorder="1" applyAlignment="1" applyProtection="1">
      <alignment horizontal="left" vertical="top" wrapText="1" shrinkToFit="1"/>
    </xf>
    <xf numFmtId="0" fontId="29" fillId="4" borderId="23" xfId="0" applyFont="1" applyFill="1" applyBorder="1" applyAlignment="1" applyProtection="1">
      <alignment horizontal="left" vertical="top" wrapText="1" shrinkToFit="1"/>
    </xf>
    <xf numFmtId="0" fontId="28" fillId="0" borderId="19"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7" fillId="4" borderId="19" xfId="0" applyFont="1" applyFill="1" applyBorder="1" applyAlignment="1" applyProtection="1">
      <alignment horizontal="center" vertical="center"/>
      <protection locked="0"/>
    </xf>
    <xf numFmtId="0" fontId="27" fillId="4" borderId="17" xfId="0" applyFont="1" applyFill="1" applyBorder="1" applyAlignment="1" applyProtection="1">
      <alignment horizontal="center" vertical="center"/>
      <protection locked="0"/>
    </xf>
    <xf numFmtId="0" fontId="27" fillId="4" borderId="16" xfId="0" applyFont="1" applyFill="1" applyBorder="1" applyAlignment="1" applyProtection="1">
      <alignment horizontal="center" vertical="center"/>
      <protection locked="0"/>
    </xf>
    <xf numFmtId="0" fontId="14" fillId="0" borderId="1" xfId="2" applyBorder="1" applyAlignment="1">
      <alignment vertical="center"/>
    </xf>
    <xf numFmtId="0" fontId="14" fillId="0" borderId="1" xfId="2"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487680</xdr:colOff>
      <xdr:row>3</xdr:row>
      <xdr:rowOff>7620</xdr:rowOff>
    </xdr:from>
    <xdr:to>
      <xdr:col>7</xdr:col>
      <xdr:colOff>198120</xdr:colOff>
      <xdr:row>9</xdr:row>
      <xdr:rowOff>7620</xdr:rowOff>
    </xdr:to>
    <xdr:pic>
      <xdr:nvPicPr>
        <xdr:cNvPr id="3183" name="Picture 1" descr="図１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 y="617220"/>
          <a:ext cx="3802380" cy="1097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68580</xdr:rowOff>
    </xdr:from>
    <xdr:to>
      <xdr:col>6</xdr:col>
      <xdr:colOff>449580</xdr:colOff>
      <xdr:row>19</xdr:row>
      <xdr:rowOff>60960</xdr:rowOff>
    </xdr:to>
    <xdr:pic>
      <xdr:nvPicPr>
        <xdr:cNvPr id="3184" name="Picture 3"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195834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350520</xdr:colOff>
      <xdr:row>3</xdr:row>
      <xdr:rowOff>160020</xdr:rowOff>
    </xdr:from>
    <xdr:to>
      <xdr:col>7</xdr:col>
      <xdr:colOff>45720</xdr:colOff>
      <xdr:row>9</xdr:row>
      <xdr:rowOff>38100</xdr:rowOff>
    </xdr:to>
    <xdr:pic>
      <xdr:nvPicPr>
        <xdr:cNvPr id="12399" name="Picture 1" descr="図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769620"/>
          <a:ext cx="378714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68580</xdr:rowOff>
    </xdr:from>
    <xdr:to>
      <xdr:col>6</xdr:col>
      <xdr:colOff>449580</xdr:colOff>
      <xdr:row>19</xdr:row>
      <xdr:rowOff>60960</xdr:rowOff>
    </xdr:to>
    <xdr:pic>
      <xdr:nvPicPr>
        <xdr:cNvPr id="12400"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195834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419100</xdr:colOff>
      <xdr:row>3</xdr:row>
      <xdr:rowOff>137160</xdr:rowOff>
    </xdr:from>
    <xdr:to>
      <xdr:col>7</xdr:col>
      <xdr:colOff>144780</xdr:colOff>
      <xdr:row>9</xdr:row>
      <xdr:rowOff>137160</xdr:rowOff>
    </xdr:to>
    <xdr:pic>
      <xdr:nvPicPr>
        <xdr:cNvPr id="13423" name="Picture 1" descr="図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746760"/>
          <a:ext cx="3817620" cy="1097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38100</xdr:rowOff>
    </xdr:from>
    <xdr:to>
      <xdr:col>6</xdr:col>
      <xdr:colOff>449580</xdr:colOff>
      <xdr:row>19</xdr:row>
      <xdr:rowOff>30480</xdr:rowOff>
    </xdr:to>
    <xdr:pic>
      <xdr:nvPicPr>
        <xdr:cNvPr id="13424"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192786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137160</xdr:colOff>
      <xdr:row>2</xdr:row>
      <xdr:rowOff>7620</xdr:rowOff>
    </xdr:from>
    <xdr:to>
      <xdr:col>6</xdr:col>
      <xdr:colOff>320040</xdr:colOff>
      <xdr:row>7</xdr:row>
      <xdr:rowOff>45720</xdr:rowOff>
    </xdr:to>
    <xdr:pic>
      <xdr:nvPicPr>
        <xdr:cNvPr id="4207" name="Picture 1" descr="図２"/>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434340"/>
          <a:ext cx="381762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68580</xdr:rowOff>
    </xdr:from>
    <xdr:to>
      <xdr:col>6</xdr:col>
      <xdr:colOff>449580</xdr:colOff>
      <xdr:row>19</xdr:row>
      <xdr:rowOff>60960</xdr:rowOff>
    </xdr:to>
    <xdr:pic>
      <xdr:nvPicPr>
        <xdr:cNvPr id="4208"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195834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358140</xdr:colOff>
      <xdr:row>3</xdr:row>
      <xdr:rowOff>7620</xdr:rowOff>
    </xdr:from>
    <xdr:to>
      <xdr:col>7</xdr:col>
      <xdr:colOff>83820</xdr:colOff>
      <xdr:row>8</xdr:row>
      <xdr:rowOff>45720</xdr:rowOff>
    </xdr:to>
    <xdr:pic>
      <xdr:nvPicPr>
        <xdr:cNvPr id="5231" name="Picture 1" descr="図３"/>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140" y="617220"/>
          <a:ext cx="381762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68580</xdr:rowOff>
    </xdr:from>
    <xdr:to>
      <xdr:col>6</xdr:col>
      <xdr:colOff>449580</xdr:colOff>
      <xdr:row>19</xdr:row>
      <xdr:rowOff>60960</xdr:rowOff>
    </xdr:to>
    <xdr:pic>
      <xdr:nvPicPr>
        <xdr:cNvPr id="5232"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195834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403860</xdr:colOff>
      <xdr:row>3</xdr:row>
      <xdr:rowOff>76200</xdr:rowOff>
    </xdr:from>
    <xdr:to>
      <xdr:col>7</xdr:col>
      <xdr:colOff>129540</xdr:colOff>
      <xdr:row>9</xdr:row>
      <xdr:rowOff>76200</xdr:rowOff>
    </xdr:to>
    <xdr:pic>
      <xdr:nvPicPr>
        <xdr:cNvPr id="6255" name="Picture 1" descr="図４"/>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685800"/>
          <a:ext cx="3817620" cy="1097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68580</xdr:rowOff>
    </xdr:from>
    <xdr:to>
      <xdr:col>6</xdr:col>
      <xdr:colOff>449580</xdr:colOff>
      <xdr:row>19</xdr:row>
      <xdr:rowOff>60960</xdr:rowOff>
    </xdr:to>
    <xdr:pic>
      <xdr:nvPicPr>
        <xdr:cNvPr id="6256"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195834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419100</xdr:colOff>
      <xdr:row>3</xdr:row>
      <xdr:rowOff>30480</xdr:rowOff>
    </xdr:from>
    <xdr:to>
      <xdr:col>7</xdr:col>
      <xdr:colOff>152400</xdr:colOff>
      <xdr:row>8</xdr:row>
      <xdr:rowOff>76200</xdr:rowOff>
    </xdr:to>
    <xdr:pic>
      <xdr:nvPicPr>
        <xdr:cNvPr id="7279" name="Picture 1" descr="図５"/>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640080"/>
          <a:ext cx="382524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144780</xdr:rowOff>
    </xdr:from>
    <xdr:to>
      <xdr:col>6</xdr:col>
      <xdr:colOff>449580</xdr:colOff>
      <xdr:row>19</xdr:row>
      <xdr:rowOff>137160</xdr:rowOff>
    </xdr:to>
    <xdr:pic>
      <xdr:nvPicPr>
        <xdr:cNvPr id="7280"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203454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289560</xdr:colOff>
      <xdr:row>3</xdr:row>
      <xdr:rowOff>68580</xdr:rowOff>
    </xdr:from>
    <xdr:to>
      <xdr:col>7</xdr:col>
      <xdr:colOff>22860</xdr:colOff>
      <xdr:row>8</xdr:row>
      <xdr:rowOff>76200</xdr:rowOff>
    </xdr:to>
    <xdr:pic>
      <xdr:nvPicPr>
        <xdr:cNvPr id="8303" name="Picture 1" descr="図６"/>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 y="678180"/>
          <a:ext cx="382524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68580</xdr:rowOff>
    </xdr:from>
    <xdr:to>
      <xdr:col>6</xdr:col>
      <xdr:colOff>449580</xdr:colOff>
      <xdr:row>19</xdr:row>
      <xdr:rowOff>60960</xdr:rowOff>
    </xdr:to>
    <xdr:pic>
      <xdr:nvPicPr>
        <xdr:cNvPr id="8304"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195834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327660</xdr:colOff>
      <xdr:row>3</xdr:row>
      <xdr:rowOff>114300</xdr:rowOff>
    </xdr:from>
    <xdr:to>
      <xdr:col>6</xdr:col>
      <xdr:colOff>419100</xdr:colOff>
      <xdr:row>8</xdr:row>
      <xdr:rowOff>144780</xdr:rowOff>
    </xdr:to>
    <xdr:pic>
      <xdr:nvPicPr>
        <xdr:cNvPr id="9327" name="Picture 1" descr="図７"/>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723900"/>
          <a:ext cx="372618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xdr:colOff>
      <xdr:row>9</xdr:row>
      <xdr:rowOff>114300</xdr:rowOff>
    </xdr:from>
    <xdr:to>
      <xdr:col>7</xdr:col>
      <xdr:colOff>0</xdr:colOff>
      <xdr:row>18</xdr:row>
      <xdr:rowOff>106680</xdr:rowOff>
    </xdr:to>
    <xdr:pic>
      <xdr:nvPicPr>
        <xdr:cNvPr id="9328"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980" y="182118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327660</xdr:colOff>
      <xdr:row>4</xdr:row>
      <xdr:rowOff>68580</xdr:rowOff>
    </xdr:from>
    <xdr:to>
      <xdr:col>7</xdr:col>
      <xdr:colOff>22860</xdr:colOff>
      <xdr:row>9</xdr:row>
      <xdr:rowOff>106680</xdr:rowOff>
    </xdr:to>
    <xdr:pic>
      <xdr:nvPicPr>
        <xdr:cNvPr id="10351" name="Picture 1" descr="図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861060"/>
          <a:ext cx="378714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68580</xdr:rowOff>
    </xdr:from>
    <xdr:to>
      <xdr:col>6</xdr:col>
      <xdr:colOff>449580</xdr:colOff>
      <xdr:row>19</xdr:row>
      <xdr:rowOff>60960</xdr:rowOff>
    </xdr:to>
    <xdr:pic>
      <xdr:nvPicPr>
        <xdr:cNvPr id="10352"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195834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312420</xdr:colOff>
      <xdr:row>3</xdr:row>
      <xdr:rowOff>22860</xdr:rowOff>
    </xdr:from>
    <xdr:to>
      <xdr:col>7</xdr:col>
      <xdr:colOff>7620</xdr:colOff>
      <xdr:row>9</xdr:row>
      <xdr:rowOff>22860</xdr:rowOff>
    </xdr:to>
    <xdr:pic>
      <xdr:nvPicPr>
        <xdr:cNvPr id="11375" name="Picture 1" descr="図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 y="632460"/>
          <a:ext cx="3787140" cy="1097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30480</xdr:rowOff>
    </xdr:from>
    <xdr:to>
      <xdr:col>6</xdr:col>
      <xdr:colOff>449580</xdr:colOff>
      <xdr:row>19</xdr:row>
      <xdr:rowOff>22860</xdr:rowOff>
    </xdr:to>
    <xdr:pic>
      <xdr:nvPicPr>
        <xdr:cNvPr id="11376" name="Picture 2" descr="図注意書き"/>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 y="1920240"/>
          <a:ext cx="348996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AM27"/>
  <sheetViews>
    <sheetView tabSelected="1" view="pageBreakPreview" topLeftCell="A2" zoomScaleNormal="100" zoomScaleSheetLayoutView="100" workbookViewId="0">
      <selection activeCell="H2" sqref="H2:I2"/>
    </sheetView>
  </sheetViews>
  <sheetFormatPr defaultRowHeight="33.75" customHeight="1" x14ac:dyDescent="0.2"/>
  <cols>
    <col min="1" max="2" width="10.88671875" style="1" customWidth="1"/>
    <col min="3" max="3" width="10.88671875" style="2" customWidth="1"/>
    <col min="4" max="5" width="5.77734375" style="2" customWidth="1"/>
    <col min="6" max="9" width="10.88671875" style="2" customWidth="1"/>
    <col min="10" max="10" width="0.33203125" style="2" customWidth="1"/>
    <col min="11" max="12" width="10.88671875" style="3" customWidth="1"/>
    <col min="13" max="13" width="10.88671875" style="8" customWidth="1"/>
    <col min="14" max="14" width="10.88671875" style="3" customWidth="1"/>
    <col min="15" max="16" width="5.77734375" style="3" customWidth="1"/>
    <col min="17" max="18" width="10.88671875" style="3" customWidth="1"/>
    <col min="19" max="20" width="5.77734375" style="3" customWidth="1"/>
    <col min="21" max="21" width="0.21875" style="9" customWidth="1"/>
    <col min="22" max="22" width="10.88671875" style="3" customWidth="1"/>
    <col min="23" max="23" width="7.77734375" style="3" customWidth="1"/>
    <col min="24" max="25" width="10.88671875" style="3" customWidth="1"/>
    <col min="26" max="26" width="13.77734375" style="3" customWidth="1"/>
    <col min="27" max="30" width="5.77734375" style="3" customWidth="1"/>
    <col min="31" max="38" width="10.88671875" style="3" customWidth="1"/>
    <col min="39" max="39" width="11" style="3" customWidth="1"/>
    <col min="40" max="16384" width="8.88671875" style="3"/>
  </cols>
  <sheetData>
    <row r="1" spans="1:39" ht="33" customHeight="1" x14ac:dyDescent="0.2">
      <c r="A1" s="1" t="s">
        <v>82</v>
      </c>
      <c r="L1" s="115" t="s">
        <v>43</v>
      </c>
      <c r="M1" s="115"/>
      <c r="N1" s="115"/>
      <c r="O1" s="115"/>
      <c r="P1" s="115"/>
      <c r="Q1" s="115"/>
      <c r="R1" s="115"/>
      <c r="S1" s="4"/>
      <c r="T1" s="5"/>
      <c r="U1" s="6"/>
    </row>
    <row r="2" spans="1:39" ht="33" customHeight="1" x14ac:dyDescent="0.2">
      <c r="H2" s="116" t="s">
        <v>83</v>
      </c>
      <c r="I2" s="116"/>
      <c r="J2" s="7"/>
      <c r="K2" s="3" t="s">
        <v>63</v>
      </c>
      <c r="V2" s="3" t="s">
        <v>78</v>
      </c>
      <c r="AF2" s="3" t="s">
        <v>68</v>
      </c>
    </row>
    <row r="3" spans="1:39" ht="33" customHeight="1" x14ac:dyDescent="0.2">
      <c r="A3" s="117" t="s">
        <v>84</v>
      </c>
      <c r="B3" s="117"/>
      <c r="C3" s="117"/>
      <c r="K3" s="118" t="s">
        <v>36</v>
      </c>
      <c r="L3" s="118"/>
      <c r="M3" s="119"/>
      <c r="N3" s="120"/>
      <c r="O3" s="121"/>
      <c r="P3" s="122" t="s">
        <v>198</v>
      </c>
      <c r="Q3" s="122"/>
      <c r="R3" s="123"/>
      <c r="S3" s="124"/>
      <c r="T3" s="25" t="s">
        <v>80</v>
      </c>
      <c r="U3" s="10"/>
      <c r="V3" s="11" t="s">
        <v>17</v>
      </c>
      <c r="W3" s="135" t="s">
        <v>18</v>
      </c>
      <c r="X3" s="135"/>
      <c r="Y3" s="135"/>
      <c r="Z3" s="135"/>
      <c r="AA3" s="136" t="s">
        <v>207</v>
      </c>
      <c r="AB3" s="137"/>
      <c r="AC3" s="137"/>
      <c r="AD3" s="137"/>
      <c r="AE3" s="11" t="s">
        <v>30</v>
      </c>
      <c r="AF3" s="12" t="s">
        <v>69</v>
      </c>
    </row>
    <row r="4" spans="1:39" ht="33" customHeight="1" x14ac:dyDescent="0.2">
      <c r="K4" s="118" t="s">
        <v>56</v>
      </c>
      <c r="L4" s="118"/>
      <c r="M4" s="128" t="s">
        <v>218</v>
      </c>
      <c r="N4" s="129"/>
      <c r="O4" s="130" t="s">
        <v>37</v>
      </c>
      <c r="P4" s="130"/>
      <c r="Q4" s="130"/>
      <c r="R4" s="130"/>
      <c r="S4" s="130"/>
      <c r="T4" s="131"/>
      <c r="U4" s="13"/>
      <c r="V4" s="138" t="s">
        <v>19</v>
      </c>
      <c r="W4" s="139" t="s">
        <v>205</v>
      </c>
      <c r="X4" s="132" t="s">
        <v>202</v>
      </c>
      <c r="Y4" s="132"/>
      <c r="Z4" s="132"/>
      <c r="AA4" s="123"/>
      <c r="AB4" s="124"/>
      <c r="AC4" s="133" t="s">
        <v>200</v>
      </c>
      <c r="AD4" s="134"/>
      <c r="AE4" s="135"/>
      <c r="AL4" s="14" t="s">
        <v>71</v>
      </c>
    </row>
    <row r="5" spans="1:39" ht="33" customHeight="1" x14ac:dyDescent="0.2">
      <c r="A5" s="15"/>
      <c r="C5" s="125" t="s">
        <v>85</v>
      </c>
      <c r="D5" s="125"/>
      <c r="E5" s="126" t="s">
        <v>86</v>
      </c>
      <c r="F5" s="126"/>
      <c r="G5" s="127"/>
      <c r="H5" s="127"/>
      <c r="I5" s="127"/>
      <c r="J5" s="16"/>
      <c r="K5" s="118"/>
      <c r="L5" s="118"/>
      <c r="M5" s="128" t="s">
        <v>49</v>
      </c>
      <c r="N5" s="129"/>
      <c r="O5" s="130" t="s">
        <v>38</v>
      </c>
      <c r="P5" s="130"/>
      <c r="Q5" s="130"/>
      <c r="R5" s="130"/>
      <c r="S5" s="130"/>
      <c r="T5" s="131"/>
      <c r="U5" s="13"/>
      <c r="V5" s="138"/>
      <c r="W5" s="140"/>
      <c r="X5" s="132" t="s">
        <v>203</v>
      </c>
      <c r="Y5" s="132"/>
      <c r="Z5" s="132"/>
      <c r="AA5" s="123"/>
      <c r="AB5" s="124"/>
      <c r="AC5" s="133" t="s">
        <v>20</v>
      </c>
      <c r="AD5" s="134"/>
      <c r="AE5" s="135"/>
      <c r="AF5" s="17"/>
      <c r="AG5" s="142" t="s">
        <v>3</v>
      </c>
      <c r="AH5" s="143"/>
      <c r="AI5" s="143"/>
      <c r="AJ5" s="143"/>
      <c r="AK5" s="144"/>
      <c r="AL5" s="107"/>
    </row>
    <row r="6" spans="1:39" ht="33" customHeight="1" x14ac:dyDescent="0.2">
      <c r="A6" s="15"/>
      <c r="C6" s="125"/>
      <c r="D6" s="125"/>
      <c r="E6" s="126" t="s">
        <v>87</v>
      </c>
      <c r="F6" s="126"/>
      <c r="G6" s="127"/>
      <c r="H6" s="127"/>
      <c r="I6" s="127"/>
      <c r="J6" s="16"/>
      <c r="K6" s="118"/>
      <c r="L6" s="118"/>
      <c r="M6" s="128" t="s">
        <v>219</v>
      </c>
      <c r="N6" s="129"/>
      <c r="O6" s="18" t="s">
        <v>25</v>
      </c>
      <c r="P6" s="145"/>
      <c r="Q6" s="145"/>
      <c r="R6" s="145"/>
      <c r="S6" s="145"/>
      <c r="T6" s="19" t="s">
        <v>26</v>
      </c>
      <c r="U6" s="20"/>
      <c r="V6" s="138"/>
      <c r="W6" s="140"/>
      <c r="X6" s="146" t="s">
        <v>204</v>
      </c>
      <c r="Y6" s="146"/>
      <c r="Z6" s="146"/>
      <c r="AA6" s="104"/>
      <c r="AB6" s="25" t="s">
        <v>79</v>
      </c>
      <c r="AC6" s="104"/>
      <c r="AD6" s="25" t="s">
        <v>66</v>
      </c>
      <c r="AE6" s="147" t="s">
        <v>35</v>
      </c>
      <c r="AF6" s="17"/>
      <c r="AG6" s="142" t="s">
        <v>4</v>
      </c>
      <c r="AH6" s="143"/>
      <c r="AI6" s="143"/>
      <c r="AJ6" s="143"/>
      <c r="AK6" s="144"/>
      <c r="AL6" s="107"/>
    </row>
    <row r="7" spans="1:39" ht="33" customHeight="1" x14ac:dyDescent="0.2">
      <c r="A7" s="15"/>
      <c r="G7" s="127"/>
      <c r="H7" s="127"/>
      <c r="I7" s="127"/>
      <c r="J7" s="16"/>
      <c r="K7" s="118" t="s">
        <v>57</v>
      </c>
      <c r="L7" s="118"/>
      <c r="M7" s="148" t="s">
        <v>39</v>
      </c>
      <c r="N7" s="148"/>
      <c r="O7" s="148"/>
      <c r="P7" s="148"/>
      <c r="Q7" s="148"/>
      <c r="R7" s="148"/>
      <c r="S7" s="148"/>
      <c r="T7" s="148"/>
      <c r="U7" s="21"/>
      <c r="V7" s="138"/>
      <c r="W7" s="149" t="s">
        <v>208</v>
      </c>
      <c r="X7" s="132"/>
      <c r="Y7" s="132"/>
      <c r="Z7" s="132"/>
      <c r="AA7" s="123"/>
      <c r="AB7" s="124"/>
      <c r="AC7" s="133" t="s">
        <v>21</v>
      </c>
      <c r="AD7" s="134"/>
      <c r="AE7" s="147"/>
      <c r="AF7" s="17"/>
      <c r="AG7" s="142" t="s">
        <v>5</v>
      </c>
      <c r="AH7" s="143"/>
      <c r="AI7" s="143"/>
      <c r="AJ7" s="143"/>
      <c r="AK7" s="144"/>
      <c r="AL7" s="107"/>
    </row>
    <row r="8" spans="1:39" ht="33" customHeight="1" x14ac:dyDescent="0.2">
      <c r="A8" s="15"/>
      <c r="G8" s="150" t="s">
        <v>100</v>
      </c>
      <c r="H8" s="150"/>
      <c r="I8" s="150"/>
      <c r="J8" s="22"/>
      <c r="K8" s="118" t="s">
        <v>22</v>
      </c>
      <c r="L8" s="118"/>
      <c r="M8" s="151" t="s">
        <v>40</v>
      </c>
      <c r="N8" s="11" t="s">
        <v>55</v>
      </c>
      <c r="O8" s="104"/>
      <c r="P8" s="23" t="s">
        <v>47</v>
      </c>
      <c r="Q8" s="24" t="s">
        <v>62</v>
      </c>
      <c r="R8" s="152"/>
      <c r="S8" s="145"/>
      <c r="T8" s="153"/>
      <c r="U8" s="10"/>
      <c r="V8" s="138"/>
      <c r="W8" s="154" t="s">
        <v>64</v>
      </c>
      <c r="X8" s="154"/>
      <c r="Y8" s="154"/>
      <c r="Z8" s="155"/>
      <c r="AA8" s="141" t="s">
        <v>58</v>
      </c>
      <c r="AB8" s="141"/>
      <c r="AC8" s="141"/>
      <c r="AD8" s="141"/>
      <c r="AE8" s="147"/>
      <c r="AF8" s="17"/>
      <c r="AG8" s="142" t="s">
        <v>6</v>
      </c>
      <c r="AH8" s="143"/>
      <c r="AI8" s="143"/>
      <c r="AJ8" s="143"/>
      <c r="AK8" s="144"/>
      <c r="AL8" s="107"/>
    </row>
    <row r="9" spans="1:39" ht="33" customHeight="1" x14ac:dyDescent="0.2">
      <c r="A9" s="15"/>
      <c r="K9" s="118"/>
      <c r="L9" s="118"/>
      <c r="M9" s="151"/>
      <c r="N9" s="11" t="s">
        <v>41</v>
      </c>
      <c r="O9" s="156" t="s">
        <v>42</v>
      </c>
      <c r="P9" s="157"/>
      <c r="Q9" s="157"/>
      <c r="R9" s="157"/>
      <c r="S9" s="157"/>
      <c r="T9" s="158"/>
      <c r="U9" s="21"/>
      <c r="V9" s="138"/>
      <c r="W9" s="130" t="s">
        <v>65</v>
      </c>
      <c r="X9" s="130"/>
      <c r="Y9" s="130"/>
      <c r="Z9" s="131"/>
      <c r="AA9" s="141" t="s">
        <v>58</v>
      </c>
      <c r="AB9" s="141"/>
      <c r="AC9" s="141"/>
      <c r="AD9" s="141"/>
      <c r="AE9" s="147"/>
      <c r="AF9" s="17"/>
      <c r="AG9" s="192" t="s">
        <v>70</v>
      </c>
      <c r="AH9" s="143" t="s">
        <v>10</v>
      </c>
      <c r="AI9" s="143"/>
      <c r="AJ9" s="143"/>
      <c r="AK9" s="144"/>
      <c r="AL9" s="107"/>
    </row>
    <row r="10" spans="1:39" ht="33" customHeight="1" x14ac:dyDescent="0.2">
      <c r="A10" s="15"/>
      <c r="B10" s="159" t="s">
        <v>88</v>
      </c>
      <c r="C10" s="159"/>
      <c r="D10" s="159"/>
      <c r="E10" s="159"/>
      <c r="F10" s="159"/>
      <c r="G10" s="159"/>
      <c r="H10" s="159"/>
      <c r="K10" s="160" t="s">
        <v>23</v>
      </c>
      <c r="L10" s="161"/>
      <c r="M10" s="164" t="s">
        <v>40</v>
      </c>
      <c r="N10" s="11" t="s">
        <v>55</v>
      </c>
      <c r="O10" s="104"/>
      <c r="P10" s="23" t="s">
        <v>47</v>
      </c>
      <c r="Q10" s="24" t="s">
        <v>62</v>
      </c>
      <c r="R10" s="152"/>
      <c r="S10" s="145"/>
      <c r="T10" s="153"/>
      <c r="U10" s="10"/>
      <c r="V10" s="138"/>
      <c r="W10" s="130" t="s">
        <v>209</v>
      </c>
      <c r="X10" s="130"/>
      <c r="Y10" s="130"/>
      <c r="Z10" s="131"/>
      <c r="AA10" s="166" t="s">
        <v>210</v>
      </c>
      <c r="AB10" s="166"/>
      <c r="AC10" s="166"/>
      <c r="AD10" s="166"/>
      <c r="AE10" s="93"/>
      <c r="AF10" s="17"/>
      <c r="AG10" s="192"/>
      <c r="AH10" s="143" t="s">
        <v>11</v>
      </c>
      <c r="AI10" s="143"/>
      <c r="AJ10" s="143"/>
      <c r="AK10" s="144"/>
      <c r="AL10" s="107"/>
    </row>
    <row r="11" spans="1:39" ht="33" customHeight="1" x14ac:dyDescent="0.2">
      <c r="A11" s="15"/>
      <c r="K11" s="162"/>
      <c r="L11" s="163"/>
      <c r="M11" s="165"/>
      <c r="N11" s="113" t="s">
        <v>0</v>
      </c>
      <c r="O11" s="167" t="s">
        <v>52</v>
      </c>
      <c r="P11" s="167"/>
      <c r="Q11" s="167"/>
      <c r="R11" s="167"/>
      <c r="S11" s="167"/>
      <c r="T11" s="168"/>
      <c r="U11" s="21"/>
      <c r="V11" s="138"/>
      <c r="W11" s="169" t="s">
        <v>213</v>
      </c>
      <c r="X11" s="169"/>
      <c r="Y11" s="169"/>
      <c r="Z11" s="170"/>
      <c r="AA11" s="171" t="s">
        <v>216</v>
      </c>
      <c r="AB11" s="172"/>
      <c r="AC11" s="172"/>
      <c r="AD11" s="173"/>
      <c r="AE11" s="193" t="s">
        <v>73</v>
      </c>
      <c r="AF11" s="17"/>
      <c r="AG11" s="192"/>
      <c r="AH11" s="189" t="s">
        <v>12</v>
      </c>
      <c r="AI11" s="190"/>
      <c r="AJ11" s="190"/>
      <c r="AK11" s="191"/>
      <c r="AL11" s="111"/>
      <c r="AM11" s="112"/>
    </row>
    <row r="12" spans="1:39" ht="33" customHeight="1" x14ac:dyDescent="0.2">
      <c r="A12" s="178" t="s">
        <v>89</v>
      </c>
      <c r="B12" s="178"/>
      <c r="C12" s="178"/>
      <c r="D12" s="178"/>
      <c r="E12" s="178"/>
      <c r="F12" s="178"/>
      <c r="G12" s="178"/>
      <c r="H12" s="178"/>
      <c r="I12" s="178"/>
      <c r="K12" s="118" t="s">
        <v>45</v>
      </c>
      <c r="L12" s="118"/>
      <c r="M12" s="156" t="s">
        <v>81</v>
      </c>
      <c r="N12" s="157"/>
      <c r="O12" s="157"/>
      <c r="P12" s="157"/>
      <c r="Q12" s="157"/>
      <c r="R12" s="157"/>
      <c r="S12" s="157"/>
      <c r="T12" s="158"/>
      <c r="U12" s="21"/>
      <c r="V12" s="138"/>
      <c r="W12" s="154"/>
      <c r="X12" s="154"/>
      <c r="Y12" s="154"/>
      <c r="Z12" s="155"/>
      <c r="AA12" s="174"/>
      <c r="AB12" s="175"/>
      <c r="AC12" s="175"/>
      <c r="AD12" s="176"/>
      <c r="AE12" s="194"/>
      <c r="AF12" s="17"/>
      <c r="AG12" s="192"/>
      <c r="AH12" s="143" t="s">
        <v>13</v>
      </c>
      <c r="AI12" s="143"/>
      <c r="AJ12" s="143"/>
      <c r="AK12" s="144"/>
      <c r="AL12" s="107" t="s">
        <v>217</v>
      </c>
    </row>
    <row r="13" spans="1:39" ht="33" customHeight="1" x14ac:dyDescent="0.2">
      <c r="A13" s="178"/>
      <c r="B13" s="178"/>
      <c r="C13" s="178"/>
      <c r="D13" s="178"/>
      <c r="E13" s="178"/>
      <c r="F13" s="178"/>
      <c r="G13" s="178"/>
      <c r="H13" s="178"/>
      <c r="I13" s="178"/>
      <c r="K13" s="160" t="s">
        <v>77</v>
      </c>
      <c r="L13" s="161"/>
      <c r="M13" s="179"/>
      <c r="N13" s="180"/>
      <c r="O13" s="181" t="s">
        <v>46</v>
      </c>
      <c r="P13" s="182"/>
      <c r="Q13" s="109" t="s">
        <v>74</v>
      </c>
      <c r="R13" s="183"/>
      <c r="S13" s="184"/>
      <c r="T13" s="185"/>
      <c r="U13" s="10"/>
      <c r="V13" s="186" t="s">
        <v>24</v>
      </c>
      <c r="W13" s="177" t="s">
        <v>214</v>
      </c>
      <c r="X13" s="177"/>
      <c r="Y13" s="177"/>
      <c r="Z13" s="177"/>
      <c r="AA13" s="171" t="s">
        <v>216</v>
      </c>
      <c r="AB13" s="172"/>
      <c r="AC13" s="172"/>
      <c r="AD13" s="173"/>
      <c r="AE13" s="194"/>
      <c r="AF13" s="17"/>
      <c r="AG13" s="192"/>
      <c r="AH13" s="189" t="s">
        <v>14</v>
      </c>
      <c r="AI13" s="190"/>
      <c r="AJ13" s="190"/>
      <c r="AK13" s="191"/>
      <c r="AL13" s="111" t="s">
        <v>217</v>
      </c>
      <c r="AM13" s="112"/>
    </row>
    <row r="14" spans="1:39" ht="33" customHeight="1" x14ac:dyDescent="0.2">
      <c r="A14" s="178"/>
      <c r="B14" s="178"/>
      <c r="C14" s="178"/>
      <c r="D14" s="178"/>
      <c r="E14" s="178"/>
      <c r="F14" s="178"/>
      <c r="G14" s="178"/>
      <c r="H14" s="178"/>
      <c r="I14" s="178"/>
      <c r="K14" s="118" t="s">
        <v>27</v>
      </c>
      <c r="L14" s="118"/>
      <c r="M14" s="105" t="s">
        <v>40</v>
      </c>
      <c r="N14" s="11" t="s">
        <v>55</v>
      </c>
      <c r="O14" s="104"/>
      <c r="P14" s="23" t="s">
        <v>47</v>
      </c>
      <c r="Q14" s="26" t="s">
        <v>61</v>
      </c>
      <c r="R14" s="123"/>
      <c r="S14" s="124"/>
      <c r="T14" s="25" t="s">
        <v>199</v>
      </c>
      <c r="U14" s="27"/>
      <c r="V14" s="187"/>
      <c r="W14" s="177"/>
      <c r="X14" s="177"/>
      <c r="Y14" s="177"/>
      <c r="Z14" s="177"/>
      <c r="AA14" s="174"/>
      <c r="AB14" s="175"/>
      <c r="AC14" s="175"/>
      <c r="AD14" s="176"/>
      <c r="AE14" s="195"/>
      <c r="AF14" s="17"/>
      <c r="AG14" s="192"/>
      <c r="AH14" s="143" t="s">
        <v>15</v>
      </c>
      <c r="AI14" s="143"/>
      <c r="AJ14" s="143"/>
      <c r="AK14" s="144"/>
      <c r="AL14" s="107" t="s">
        <v>217</v>
      </c>
    </row>
    <row r="15" spans="1:39" ht="33" customHeight="1" x14ac:dyDescent="0.2">
      <c r="A15" s="15"/>
      <c r="D15" s="159" t="s">
        <v>90</v>
      </c>
      <c r="E15" s="159"/>
      <c r="F15" s="159"/>
      <c r="K15" s="118" t="s">
        <v>28</v>
      </c>
      <c r="L15" s="118"/>
      <c r="M15" s="105" t="s">
        <v>40</v>
      </c>
      <c r="N15" s="11" t="s">
        <v>55</v>
      </c>
      <c r="O15" s="104"/>
      <c r="P15" s="23" t="s">
        <v>47</v>
      </c>
      <c r="Q15" s="26" t="s">
        <v>61</v>
      </c>
      <c r="R15" s="123"/>
      <c r="S15" s="124"/>
      <c r="T15" s="25" t="s">
        <v>199</v>
      </c>
      <c r="U15" s="27"/>
      <c r="V15" s="187"/>
      <c r="W15" s="177" t="s">
        <v>75</v>
      </c>
      <c r="X15" s="177"/>
      <c r="Y15" s="177"/>
      <c r="Z15" s="177"/>
      <c r="AA15" s="141" t="s">
        <v>58</v>
      </c>
      <c r="AB15" s="141"/>
      <c r="AC15" s="141"/>
      <c r="AD15" s="141"/>
      <c r="AE15" s="94" t="s">
        <v>59</v>
      </c>
      <c r="AF15" s="17"/>
      <c r="AG15" s="142" t="s">
        <v>7</v>
      </c>
      <c r="AH15" s="143"/>
      <c r="AI15" s="143"/>
      <c r="AJ15" s="143"/>
      <c r="AK15" s="144"/>
      <c r="AL15" s="107" t="s">
        <v>217</v>
      </c>
    </row>
    <row r="16" spans="1:39" ht="33" customHeight="1" x14ac:dyDescent="0.2">
      <c r="K16" s="118" t="s">
        <v>1</v>
      </c>
      <c r="L16" s="118"/>
      <c r="M16" s="148" t="s">
        <v>48</v>
      </c>
      <c r="N16" s="148"/>
      <c r="O16" s="148"/>
      <c r="P16" s="148"/>
      <c r="Q16" s="148"/>
      <c r="R16" s="148"/>
      <c r="S16" s="148"/>
      <c r="T16" s="148"/>
      <c r="U16" s="21"/>
      <c r="V16" s="187"/>
      <c r="W16" s="208" t="s">
        <v>211</v>
      </c>
      <c r="X16" s="208"/>
      <c r="Y16" s="208"/>
      <c r="Z16" s="208"/>
      <c r="AA16" s="141" t="s">
        <v>58</v>
      </c>
      <c r="AB16" s="141"/>
      <c r="AC16" s="141"/>
      <c r="AD16" s="141"/>
      <c r="AE16" s="209" t="s">
        <v>60</v>
      </c>
      <c r="AF16" s="17"/>
      <c r="AG16" s="142" t="s">
        <v>8</v>
      </c>
      <c r="AH16" s="143"/>
      <c r="AI16" s="143"/>
      <c r="AJ16" s="143"/>
      <c r="AK16" s="144"/>
      <c r="AL16" s="107" t="s">
        <v>217</v>
      </c>
    </row>
    <row r="17" spans="1:38" ht="33" customHeight="1" x14ac:dyDescent="0.2">
      <c r="A17" s="196" t="s">
        <v>201</v>
      </c>
      <c r="B17" s="196"/>
      <c r="C17" s="197"/>
      <c r="D17" s="197"/>
      <c r="E17" s="197"/>
      <c r="F17" s="197"/>
      <c r="G17" s="197"/>
      <c r="H17" s="197"/>
      <c r="I17" s="197"/>
      <c r="K17" s="118" t="s">
        <v>51</v>
      </c>
      <c r="L17" s="118"/>
      <c r="M17" s="106" t="s">
        <v>40</v>
      </c>
      <c r="N17" s="11" t="s">
        <v>55</v>
      </c>
      <c r="O17" s="104"/>
      <c r="P17" s="23" t="s">
        <v>47</v>
      </c>
      <c r="Q17" s="26" t="s">
        <v>53</v>
      </c>
      <c r="R17" s="123"/>
      <c r="S17" s="124"/>
      <c r="T17" s="25" t="s">
        <v>199</v>
      </c>
      <c r="U17" s="27"/>
      <c r="V17" s="188"/>
      <c r="W17" s="208"/>
      <c r="X17" s="208"/>
      <c r="Y17" s="208"/>
      <c r="Z17" s="208"/>
      <c r="AA17" s="141"/>
      <c r="AB17" s="141"/>
      <c r="AC17" s="141"/>
      <c r="AD17" s="141"/>
      <c r="AE17" s="209"/>
      <c r="AF17" s="17"/>
      <c r="AG17" s="142" t="s">
        <v>16</v>
      </c>
      <c r="AH17" s="143"/>
      <c r="AI17" s="143"/>
      <c r="AJ17" s="143"/>
      <c r="AK17" s="144"/>
      <c r="AL17" s="107" t="s">
        <v>217</v>
      </c>
    </row>
    <row r="18" spans="1:38" ht="33" customHeight="1" x14ac:dyDescent="0.2">
      <c r="A18" s="196" t="s">
        <v>91</v>
      </c>
      <c r="B18" s="196"/>
      <c r="C18" s="197"/>
      <c r="D18" s="197"/>
      <c r="E18" s="197"/>
      <c r="F18" s="197"/>
      <c r="G18" s="197"/>
      <c r="H18" s="197"/>
      <c r="I18" s="197"/>
      <c r="K18" s="160" t="s">
        <v>29</v>
      </c>
      <c r="L18" s="161"/>
      <c r="M18" s="198" t="s">
        <v>72</v>
      </c>
      <c r="N18" s="199"/>
      <c r="O18" s="202" t="s">
        <v>2</v>
      </c>
      <c r="P18" s="134"/>
      <c r="Q18" s="152"/>
      <c r="R18" s="145"/>
      <c r="S18" s="145"/>
      <c r="T18" s="153"/>
      <c r="U18" s="10"/>
      <c r="V18" s="118" t="s">
        <v>31</v>
      </c>
      <c r="W18" s="208" t="s">
        <v>76</v>
      </c>
      <c r="X18" s="208"/>
      <c r="Y18" s="208"/>
      <c r="Z18" s="208"/>
      <c r="AA18" s="141" t="s">
        <v>58</v>
      </c>
      <c r="AB18" s="141"/>
      <c r="AC18" s="141"/>
      <c r="AD18" s="141"/>
      <c r="AE18" s="209" t="s">
        <v>212</v>
      </c>
      <c r="AF18" s="17"/>
      <c r="AG18" s="143" t="s">
        <v>9</v>
      </c>
      <c r="AH18" s="143"/>
      <c r="AI18" s="143"/>
      <c r="AJ18" s="143"/>
      <c r="AK18" s="143"/>
      <c r="AL18" s="107" t="s">
        <v>217</v>
      </c>
    </row>
    <row r="19" spans="1:38" ht="33" customHeight="1" x14ac:dyDescent="0.2">
      <c r="A19" s="196" t="s">
        <v>92</v>
      </c>
      <c r="B19" s="110" t="s">
        <v>86</v>
      </c>
      <c r="C19" s="203"/>
      <c r="D19" s="204"/>
      <c r="E19" s="204"/>
      <c r="F19" s="204"/>
      <c r="G19" s="204"/>
      <c r="H19" s="204"/>
      <c r="I19" s="205"/>
      <c r="K19" s="162"/>
      <c r="L19" s="163"/>
      <c r="M19" s="200"/>
      <c r="N19" s="201"/>
      <c r="O19" s="206" t="s">
        <v>44</v>
      </c>
      <c r="P19" s="207"/>
      <c r="Q19" s="183"/>
      <c r="R19" s="184"/>
      <c r="S19" s="184"/>
      <c r="T19" s="185"/>
      <c r="U19" s="10"/>
      <c r="V19" s="118"/>
      <c r="W19" s="208" t="s">
        <v>215</v>
      </c>
      <c r="X19" s="208"/>
      <c r="Y19" s="208"/>
      <c r="Z19" s="208"/>
      <c r="AA19" s="171" t="s">
        <v>216</v>
      </c>
      <c r="AB19" s="172"/>
      <c r="AC19" s="172"/>
      <c r="AD19" s="173"/>
      <c r="AE19" s="209"/>
      <c r="AG19" s="95"/>
      <c r="AH19" s="96"/>
      <c r="AI19" s="96"/>
      <c r="AJ19" s="96"/>
      <c r="AK19" s="96"/>
      <c r="AL19" s="97"/>
    </row>
    <row r="20" spans="1:38" ht="33" customHeight="1" x14ac:dyDescent="0.2">
      <c r="A20" s="196"/>
      <c r="B20" s="28" t="s">
        <v>87</v>
      </c>
      <c r="C20" s="197"/>
      <c r="D20" s="197"/>
      <c r="E20" s="197"/>
      <c r="F20" s="197"/>
      <c r="G20" s="197"/>
      <c r="H20" s="197"/>
      <c r="I20" s="197"/>
      <c r="K20" s="118" t="s">
        <v>50</v>
      </c>
      <c r="L20" s="118"/>
      <c r="M20" s="106" t="s">
        <v>40</v>
      </c>
      <c r="N20" s="11" t="s">
        <v>55</v>
      </c>
      <c r="O20" s="104"/>
      <c r="P20" s="23" t="s">
        <v>47</v>
      </c>
      <c r="Q20" s="26" t="s">
        <v>53</v>
      </c>
      <c r="R20" s="123"/>
      <c r="S20" s="124"/>
      <c r="T20" s="25" t="s">
        <v>199</v>
      </c>
      <c r="U20" s="27"/>
      <c r="V20" s="118"/>
      <c r="W20" s="208"/>
      <c r="X20" s="208"/>
      <c r="Y20" s="208"/>
      <c r="Z20" s="208"/>
      <c r="AA20" s="174"/>
      <c r="AB20" s="175"/>
      <c r="AC20" s="175"/>
      <c r="AD20" s="176"/>
      <c r="AE20" s="209"/>
      <c r="AG20" s="96"/>
      <c r="AH20" s="96"/>
      <c r="AI20" s="96"/>
      <c r="AJ20" s="96"/>
      <c r="AK20" s="96"/>
      <c r="AL20" s="97"/>
    </row>
    <row r="21" spans="1:38" ht="33" customHeight="1" x14ac:dyDescent="0.2">
      <c r="A21" s="196" t="s">
        <v>93</v>
      </c>
      <c r="B21" s="196"/>
      <c r="C21" s="215"/>
      <c r="D21" s="216"/>
      <c r="E21" s="217"/>
      <c r="F21" s="217"/>
      <c r="G21" s="217"/>
      <c r="H21" s="217"/>
      <c r="I21" s="218"/>
      <c r="K21" s="118" t="s">
        <v>197</v>
      </c>
      <c r="L21" s="118"/>
      <c r="M21" s="106" t="s">
        <v>40</v>
      </c>
      <c r="N21" s="11" t="s">
        <v>55</v>
      </c>
      <c r="O21" s="104"/>
      <c r="P21" s="23" t="s">
        <v>47</v>
      </c>
      <c r="Q21" s="26" t="s">
        <v>53</v>
      </c>
      <c r="R21" s="123"/>
      <c r="S21" s="124"/>
      <c r="T21" s="25" t="s">
        <v>199</v>
      </c>
      <c r="U21" s="27"/>
      <c r="V21" s="118" t="s">
        <v>32</v>
      </c>
      <c r="W21" s="208" t="s">
        <v>67</v>
      </c>
      <c r="X21" s="208"/>
      <c r="Y21" s="208"/>
      <c r="Z21" s="208"/>
      <c r="AA21" s="141" t="s">
        <v>58</v>
      </c>
      <c r="AB21" s="141"/>
      <c r="AC21" s="141"/>
      <c r="AD21" s="141"/>
      <c r="AE21" s="147"/>
    </row>
    <row r="22" spans="1:38" ht="33" customHeight="1" x14ac:dyDescent="0.2">
      <c r="A22" s="196" t="s">
        <v>94</v>
      </c>
      <c r="B22" s="196"/>
      <c r="C22" s="210"/>
      <c r="D22" s="211"/>
      <c r="E22" s="29" t="s">
        <v>80</v>
      </c>
      <c r="F22" s="196" t="s">
        <v>95</v>
      </c>
      <c r="G22" s="196"/>
      <c r="H22" s="197"/>
      <c r="I22" s="197"/>
      <c r="K22" s="118" t="s">
        <v>33</v>
      </c>
      <c r="L22" s="118"/>
      <c r="M22" s="106" t="s">
        <v>40</v>
      </c>
      <c r="N22" s="11" t="s">
        <v>55</v>
      </c>
      <c r="O22" s="104"/>
      <c r="P22" s="23" t="s">
        <v>47</v>
      </c>
      <c r="Q22" s="26" t="s">
        <v>53</v>
      </c>
      <c r="R22" s="123"/>
      <c r="S22" s="124"/>
      <c r="T22" s="25" t="s">
        <v>199</v>
      </c>
      <c r="U22" s="27"/>
      <c r="V22" s="213"/>
      <c r="W22" s="219"/>
      <c r="X22" s="219"/>
      <c r="Y22" s="219"/>
      <c r="Z22" s="219"/>
      <c r="AA22" s="214"/>
      <c r="AB22" s="214"/>
      <c r="AC22" s="214"/>
      <c r="AD22" s="214"/>
      <c r="AE22" s="193"/>
    </row>
    <row r="23" spans="1:38" ht="33" customHeight="1" x14ac:dyDescent="0.2">
      <c r="A23" s="196" t="s">
        <v>96</v>
      </c>
      <c r="B23" s="196"/>
      <c r="C23" s="210"/>
      <c r="D23" s="211"/>
      <c r="E23" s="29" t="s">
        <v>97</v>
      </c>
      <c r="F23" s="196" t="s">
        <v>98</v>
      </c>
      <c r="G23" s="196"/>
      <c r="H23" s="212" t="s">
        <v>99</v>
      </c>
      <c r="I23" s="212"/>
      <c r="K23" s="118" t="s">
        <v>34</v>
      </c>
      <c r="L23" s="118"/>
      <c r="M23" s="156" t="s">
        <v>54</v>
      </c>
      <c r="N23" s="157"/>
      <c r="O23" s="157"/>
      <c r="P23" s="157"/>
      <c r="Q23" s="157"/>
      <c r="R23" s="157"/>
      <c r="S23" s="157"/>
      <c r="T23" s="158"/>
      <c r="U23" s="27"/>
      <c r="V23" s="98"/>
      <c r="W23" s="98"/>
      <c r="X23" s="98"/>
      <c r="Y23" s="98"/>
      <c r="Z23" s="98"/>
      <c r="AA23" s="98"/>
      <c r="AB23" s="98"/>
      <c r="AC23" s="98"/>
      <c r="AD23" s="98"/>
      <c r="AE23" s="98"/>
    </row>
    <row r="24" spans="1:38" ht="33" customHeight="1" x14ac:dyDescent="0.2">
      <c r="K24" s="99"/>
      <c r="L24" s="99"/>
      <c r="M24" s="100"/>
      <c r="N24" s="100"/>
      <c r="O24" s="100"/>
      <c r="P24" s="100"/>
      <c r="Q24" s="100"/>
      <c r="R24" s="100"/>
      <c r="S24" s="100"/>
      <c r="T24" s="100"/>
      <c r="U24" s="21"/>
      <c r="V24" s="101"/>
      <c r="W24" s="102"/>
      <c r="X24" s="102"/>
      <c r="Y24" s="102"/>
      <c r="Z24" s="102"/>
      <c r="AA24" s="101"/>
      <c r="AB24" s="101"/>
      <c r="AC24" s="101"/>
      <c r="AD24" s="101"/>
      <c r="AE24" s="103"/>
    </row>
    <row r="27" spans="1:38" ht="33.75" customHeight="1" x14ac:dyDescent="0.2">
      <c r="R27" s="3" t="s">
        <v>206</v>
      </c>
    </row>
  </sheetData>
  <sheetProtection sheet="1" formatCells="0" selectLockedCells="1"/>
  <mergeCells count="137">
    <mergeCell ref="AA13:AD14"/>
    <mergeCell ref="AA21:AD22"/>
    <mergeCell ref="AE21:AE22"/>
    <mergeCell ref="A22:B22"/>
    <mergeCell ref="C22:D22"/>
    <mergeCell ref="F22:G22"/>
    <mergeCell ref="H22:I22"/>
    <mergeCell ref="K22:L22"/>
    <mergeCell ref="R22:S22"/>
    <mergeCell ref="A21:B21"/>
    <mergeCell ref="C21:I21"/>
    <mergeCell ref="K21:L21"/>
    <mergeCell ref="R21:S21"/>
    <mergeCell ref="V21:V22"/>
    <mergeCell ref="W21:Z22"/>
    <mergeCell ref="C20:I20"/>
    <mergeCell ref="K20:L20"/>
    <mergeCell ref="R20:S20"/>
    <mergeCell ref="AA18:AD18"/>
    <mergeCell ref="AE18:AE20"/>
    <mergeCell ref="D15:F15"/>
    <mergeCell ref="K15:L15"/>
    <mergeCell ref="R15:S15"/>
    <mergeCell ref="A23:B23"/>
    <mergeCell ref="C23:D23"/>
    <mergeCell ref="F23:G23"/>
    <mergeCell ref="H23:I23"/>
    <mergeCell ref="K23:L23"/>
    <mergeCell ref="M23:T23"/>
    <mergeCell ref="Q18:T18"/>
    <mergeCell ref="V18:V20"/>
    <mergeCell ref="W18:Z18"/>
    <mergeCell ref="AG18:AK18"/>
    <mergeCell ref="A17:B17"/>
    <mergeCell ref="C17:I17"/>
    <mergeCell ref="K17:L17"/>
    <mergeCell ref="R17:S17"/>
    <mergeCell ref="AG17:AK17"/>
    <mergeCell ref="A18:B18"/>
    <mergeCell ref="C18:I18"/>
    <mergeCell ref="K18:L19"/>
    <mergeCell ref="M18:N19"/>
    <mergeCell ref="O18:P18"/>
    <mergeCell ref="A19:A20"/>
    <mergeCell ref="C19:I19"/>
    <mergeCell ref="O19:P19"/>
    <mergeCell ref="Q19:T19"/>
    <mergeCell ref="W19:Z20"/>
    <mergeCell ref="W16:Z17"/>
    <mergeCell ref="AA16:AD17"/>
    <mergeCell ref="AE16:AE17"/>
    <mergeCell ref="AG16:AK16"/>
    <mergeCell ref="AA19:AD20"/>
    <mergeCell ref="W15:Z15"/>
    <mergeCell ref="AA15:AD15"/>
    <mergeCell ref="AG15:AK15"/>
    <mergeCell ref="A12:I14"/>
    <mergeCell ref="K12:L12"/>
    <mergeCell ref="M12:T12"/>
    <mergeCell ref="AH12:AK12"/>
    <mergeCell ref="K13:L13"/>
    <mergeCell ref="M13:N13"/>
    <mergeCell ref="O13:P13"/>
    <mergeCell ref="K14:L14"/>
    <mergeCell ref="R14:S14"/>
    <mergeCell ref="AH14:AK14"/>
    <mergeCell ref="R13:T13"/>
    <mergeCell ref="V13:V17"/>
    <mergeCell ref="W13:Z14"/>
    <mergeCell ref="AH13:AK13"/>
    <mergeCell ref="K16:L16"/>
    <mergeCell ref="M16:T16"/>
    <mergeCell ref="AG9:AG14"/>
    <mergeCell ref="AH9:AK9"/>
    <mergeCell ref="AH10:AK10"/>
    <mergeCell ref="AE11:AE14"/>
    <mergeCell ref="AH11:AK11"/>
    <mergeCell ref="B10:H10"/>
    <mergeCell ref="K10:L11"/>
    <mergeCell ref="M10:M11"/>
    <mergeCell ref="R10:T10"/>
    <mergeCell ref="W10:Z10"/>
    <mergeCell ref="AA10:AD10"/>
    <mergeCell ref="O11:T11"/>
    <mergeCell ref="W11:Z12"/>
    <mergeCell ref="AA11:AD12"/>
    <mergeCell ref="AG5:AK5"/>
    <mergeCell ref="E6:F6"/>
    <mergeCell ref="G6:I6"/>
    <mergeCell ref="M6:N6"/>
    <mergeCell ref="P6:S6"/>
    <mergeCell ref="X6:Z6"/>
    <mergeCell ref="AE6:AE9"/>
    <mergeCell ref="AG6:AK6"/>
    <mergeCell ref="G7:I7"/>
    <mergeCell ref="K7:L7"/>
    <mergeCell ref="AE4:AE5"/>
    <mergeCell ref="M7:T7"/>
    <mergeCell ref="W7:Z7"/>
    <mergeCell ref="AA7:AB7"/>
    <mergeCell ref="AC7:AD7"/>
    <mergeCell ref="AG7:AK7"/>
    <mergeCell ref="G8:I8"/>
    <mergeCell ref="K8:L9"/>
    <mergeCell ref="M8:M9"/>
    <mergeCell ref="R8:T8"/>
    <mergeCell ref="W8:Z8"/>
    <mergeCell ref="AA8:AD8"/>
    <mergeCell ref="AG8:AK8"/>
    <mergeCell ref="O9:T9"/>
    <mergeCell ref="X5:Z5"/>
    <mergeCell ref="AA5:AB5"/>
    <mergeCell ref="AC5:AD5"/>
    <mergeCell ref="W3:Z3"/>
    <mergeCell ref="AA3:AD3"/>
    <mergeCell ref="K4:L6"/>
    <mergeCell ref="M4:N4"/>
    <mergeCell ref="O4:T4"/>
    <mergeCell ref="V4:V12"/>
    <mergeCell ref="W4:W6"/>
    <mergeCell ref="X4:Z4"/>
    <mergeCell ref="AA4:AB4"/>
    <mergeCell ref="AC4:AD4"/>
    <mergeCell ref="W9:Z9"/>
    <mergeCell ref="AA9:AD9"/>
    <mergeCell ref="L1:R1"/>
    <mergeCell ref="H2:I2"/>
    <mergeCell ref="A3:C3"/>
    <mergeCell ref="K3:L3"/>
    <mergeCell ref="M3:O3"/>
    <mergeCell ref="P3:Q3"/>
    <mergeCell ref="R3:S3"/>
    <mergeCell ref="C5:D6"/>
    <mergeCell ref="E5:F5"/>
    <mergeCell ref="G5:I5"/>
    <mergeCell ref="M5:N5"/>
    <mergeCell ref="O5:T5"/>
  </mergeCells>
  <phoneticPr fontId="1"/>
  <dataValidations count="1">
    <dataValidation type="list" allowBlank="1" showInputMessage="1" showErrorMessage="1" sqref="AL14:AL18 AL5:AL11 AL12:AL13">
      <formula1>"　,○"</formula1>
    </dataValidation>
  </dataValidations>
  <pageMargins left="0.70866141732283472" right="0.70866141732283472" top="0.74803149606299213" bottom="0.74803149606299213" header="0.31496062992125984" footer="0.31496062992125984"/>
  <pageSetup paperSize="9" scale="95" orientation="portrait" cellComments="asDisplayed" r:id="rId1"/>
  <colBreaks count="1" manualBreakCount="1">
    <brk id="9" max="2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N37"/>
  <sheetViews>
    <sheetView workbookViewId="0"/>
  </sheetViews>
  <sheetFormatPr defaultColWidth="10.6640625" defaultRowHeight="13.2" x14ac:dyDescent="0.2"/>
  <cols>
    <col min="1" max="1" width="8.6640625" style="65" customWidth="1"/>
    <col min="2" max="2" width="17.6640625" style="65" customWidth="1"/>
    <col min="3" max="12" width="6.6640625" style="65" customWidth="1"/>
    <col min="13" max="13" width="8.44140625" style="65" bestFit="1" customWidth="1"/>
    <col min="14" max="16384" width="10.6640625" style="65"/>
  </cols>
  <sheetData>
    <row r="1" spans="1:14" ht="19.2" x14ac:dyDescent="0.25">
      <c r="A1" s="77"/>
      <c r="B1" s="88" t="s">
        <v>150</v>
      </c>
      <c r="C1" s="77" t="s">
        <v>183</v>
      </c>
      <c r="D1" s="78"/>
      <c r="E1" s="78"/>
      <c r="F1" s="78"/>
      <c r="G1" s="78"/>
      <c r="H1" s="78"/>
      <c r="I1" s="78"/>
      <c r="J1" s="78"/>
      <c r="K1" s="78"/>
      <c r="L1" s="78"/>
      <c r="M1" s="78"/>
      <c r="N1" s="79"/>
    </row>
    <row r="2" spans="1:14" ht="14.4" x14ac:dyDescent="0.2">
      <c r="A2" s="79"/>
      <c r="B2" s="79"/>
      <c r="C2" s="79"/>
      <c r="D2" s="78"/>
      <c r="E2" s="78"/>
      <c r="F2" s="78"/>
      <c r="G2" s="79"/>
      <c r="H2" s="79"/>
      <c r="I2" s="78" t="s">
        <v>152</v>
      </c>
      <c r="J2" s="78"/>
      <c r="K2" s="78"/>
      <c r="L2" s="78"/>
      <c r="M2" s="78"/>
      <c r="N2" s="78"/>
    </row>
    <row r="3" spans="1:14" ht="14.4" x14ac:dyDescent="0.2">
      <c r="A3" s="79"/>
      <c r="B3" s="79"/>
      <c r="C3" s="79"/>
      <c r="D3" s="78"/>
      <c r="E3" s="78"/>
      <c r="F3" s="78"/>
      <c r="G3" s="79"/>
      <c r="H3" s="79"/>
      <c r="I3" s="78" t="s">
        <v>153</v>
      </c>
      <c r="J3" s="79"/>
      <c r="K3" s="79"/>
      <c r="L3" s="79"/>
      <c r="M3" s="79"/>
      <c r="N3" s="79"/>
    </row>
    <row r="4" spans="1:14" ht="14.4" x14ac:dyDescent="0.2">
      <c r="A4" s="79"/>
      <c r="B4" s="79"/>
      <c r="C4" s="79"/>
      <c r="D4" s="78"/>
      <c r="E4" s="78"/>
      <c r="F4" s="78"/>
      <c r="G4" s="79"/>
      <c r="H4" s="79"/>
      <c r="I4" s="78" t="s">
        <v>154</v>
      </c>
      <c r="J4" s="78"/>
      <c r="K4" s="78"/>
      <c r="L4" s="78"/>
      <c r="M4" s="78"/>
      <c r="N4" s="78"/>
    </row>
    <row r="5" spans="1:14" ht="14.4" x14ac:dyDescent="0.2">
      <c r="A5" s="79"/>
      <c r="B5" s="79"/>
      <c r="C5" s="79"/>
      <c r="D5" s="78"/>
      <c r="E5" s="78"/>
      <c r="F5" s="78"/>
      <c r="G5" s="79"/>
      <c r="H5" s="79"/>
      <c r="I5" s="78" t="s">
        <v>155</v>
      </c>
      <c r="J5" s="78"/>
      <c r="K5" s="78"/>
      <c r="L5" s="78"/>
      <c r="M5" s="78"/>
      <c r="N5" s="78"/>
    </row>
    <row r="6" spans="1:14" ht="14.4" x14ac:dyDescent="0.2">
      <c r="A6" s="79"/>
      <c r="B6" s="79"/>
      <c r="C6" s="79"/>
      <c r="D6" s="78"/>
      <c r="E6" s="78"/>
      <c r="F6" s="78"/>
      <c r="G6" s="79"/>
      <c r="H6" s="79"/>
      <c r="I6" s="80" t="s">
        <v>156</v>
      </c>
      <c r="J6" s="78"/>
      <c r="K6" s="78"/>
      <c r="L6" s="78"/>
      <c r="M6" s="78"/>
      <c r="N6" s="78"/>
    </row>
    <row r="7" spans="1:14" ht="14.4" x14ac:dyDescent="0.2">
      <c r="A7" s="79"/>
      <c r="B7" s="79"/>
      <c r="C7" s="79"/>
      <c r="D7" s="78"/>
      <c r="E7" s="78"/>
      <c r="F7" s="78"/>
      <c r="G7" s="79"/>
      <c r="H7" s="79"/>
      <c r="I7" s="78" t="s">
        <v>157</v>
      </c>
      <c r="J7" s="78"/>
      <c r="K7" s="78"/>
      <c r="L7" s="78"/>
      <c r="M7" s="78"/>
      <c r="N7" s="78"/>
    </row>
    <row r="8" spans="1:14" ht="14.4" x14ac:dyDescent="0.2">
      <c r="A8" s="79"/>
      <c r="B8" s="79"/>
      <c r="C8" s="79"/>
      <c r="D8" s="78"/>
      <c r="E8" s="78"/>
      <c r="F8" s="78"/>
      <c r="G8" s="79"/>
      <c r="H8" s="79"/>
      <c r="I8" s="78" t="s">
        <v>158</v>
      </c>
      <c r="J8" s="78"/>
      <c r="K8" s="78"/>
      <c r="L8" s="78"/>
      <c r="M8" s="78"/>
      <c r="N8" s="78"/>
    </row>
    <row r="9" spans="1:14" ht="14.4" x14ac:dyDescent="0.2">
      <c r="A9" s="79"/>
      <c r="B9" s="79"/>
      <c r="C9" s="79"/>
      <c r="D9" s="78"/>
      <c r="E9" s="78"/>
      <c r="F9" s="78"/>
      <c r="G9" s="79"/>
      <c r="H9" s="79"/>
      <c r="I9" s="78" t="s">
        <v>159</v>
      </c>
      <c r="J9" s="78"/>
      <c r="K9" s="78"/>
      <c r="L9" s="78"/>
      <c r="M9" s="78"/>
      <c r="N9" s="78"/>
    </row>
    <row r="10" spans="1:14" ht="14.4" x14ac:dyDescent="0.2">
      <c r="A10" s="79"/>
      <c r="B10" s="79"/>
      <c r="C10" s="79"/>
      <c r="D10" s="78"/>
      <c r="E10" s="78"/>
      <c r="F10" s="78"/>
      <c r="G10" s="79"/>
      <c r="H10" s="79"/>
      <c r="I10" s="78" t="s">
        <v>160</v>
      </c>
      <c r="J10" s="78"/>
      <c r="K10" s="78"/>
      <c r="L10" s="78"/>
      <c r="M10" s="78"/>
      <c r="N10" s="78"/>
    </row>
    <row r="11" spans="1:14" ht="14.4" x14ac:dyDescent="0.2">
      <c r="A11" s="79"/>
      <c r="B11" s="79"/>
      <c r="C11" s="79"/>
      <c r="D11" s="78"/>
      <c r="E11" s="78"/>
      <c r="F11" s="78"/>
      <c r="G11" s="79"/>
      <c r="H11" s="79"/>
      <c r="I11" s="78" t="s">
        <v>161</v>
      </c>
      <c r="J11" s="78"/>
      <c r="K11" s="78"/>
      <c r="L11" s="78"/>
      <c r="M11" s="78"/>
      <c r="N11" s="78"/>
    </row>
    <row r="12" spans="1:14" ht="14.4" x14ac:dyDescent="0.2">
      <c r="A12" s="79"/>
      <c r="B12" s="79"/>
      <c r="C12" s="79"/>
      <c r="D12" s="78"/>
      <c r="E12" s="78"/>
      <c r="F12" s="78"/>
      <c r="G12" s="78"/>
      <c r="H12" s="78"/>
      <c r="I12" s="78"/>
      <c r="J12" s="78"/>
      <c r="K12" s="78"/>
      <c r="L12" s="78"/>
      <c r="M12" s="78"/>
      <c r="N12" s="78"/>
    </row>
    <row r="13" spans="1:14" ht="14.4" x14ac:dyDescent="0.2">
      <c r="A13" s="79"/>
      <c r="B13" s="79"/>
      <c r="C13" s="79"/>
      <c r="D13" s="78"/>
      <c r="E13" s="78"/>
      <c r="F13" s="78"/>
      <c r="G13" s="78"/>
      <c r="H13" s="78"/>
      <c r="I13" s="78"/>
      <c r="J13" s="78"/>
      <c r="K13" s="78"/>
      <c r="L13" s="78"/>
      <c r="M13" s="78"/>
      <c r="N13" s="78"/>
    </row>
    <row r="14" spans="1:14" ht="14.4" x14ac:dyDescent="0.2">
      <c r="A14" s="79"/>
      <c r="B14" s="78"/>
      <c r="C14" s="78"/>
      <c r="D14" s="78"/>
      <c r="E14" s="78"/>
      <c r="F14" s="79"/>
      <c r="G14" s="79"/>
      <c r="H14" s="78"/>
      <c r="I14" s="78"/>
      <c r="J14" s="78"/>
      <c r="K14" s="78"/>
      <c r="L14" s="78"/>
      <c r="M14" s="78"/>
      <c r="N14" s="78"/>
    </row>
    <row r="15" spans="1:14" ht="14.4" x14ac:dyDescent="0.2">
      <c r="A15" s="79"/>
      <c r="B15" s="78"/>
      <c r="C15" s="78"/>
      <c r="D15" s="78"/>
      <c r="E15" s="78"/>
      <c r="F15" s="79"/>
      <c r="G15" s="79"/>
      <c r="H15" s="78"/>
      <c r="I15" s="78"/>
      <c r="J15" s="78"/>
      <c r="K15" s="78"/>
      <c r="L15" s="78"/>
      <c r="M15" s="78"/>
      <c r="N15" s="78"/>
    </row>
    <row r="16" spans="1:14" ht="14.4" x14ac:dyDescent="0.2">
      <c r="A16" s="79"/>
      <c r="B16" s="78"/>
      <c r="C16" s="78"/>
      <c r="D16" s="78"/>
      <c r="E16" s="78"/>
      <c r="F16" s="79"/>
      <c r="G16" s="79"/>
      <c r="H16" s="79"/>
      <c r="I16" s="79"/>
      <c r="J16" s="79"/>
      <c r="K16" s="79"/>
      <c r="L16" s="79"/>
      <c r="M16" s="79"/>
      <c r="N16" s="78"/>
    </row>
    <row r="17" spans="1:14" ht="14.4" x14ac:dyDescent="0.2">
      <c r="A17" s="79"/>
      <c r="B17" s="78"/>
      <c r="C17" s="78"/>
      <c r="D17" s="78"/>
      <c r="E17" s="78"/>
      <c r="F17" s="79"/>
      <c r="G17" s="79"/>
      <c r="H17" s="79"/>
      <c r="I17" s="79"/>
      <c r="J17" s="79"/>
      <c r="K17" s="79"/>
      <c r="L17" s="79"/>
      <c r="M17" s="79"/>
      <c r="N17" s="78"/>
    </row>
    <row r="18" spans="1:14" ht="14.4" x14ac:dyDescent="0.2">
      <c r="A18" s="79"/>
      <c r="B18" s="78"/>
      <c r="C18" s="78"/>
      <c r="D18" s="78"/>
      <c r="E18" s="78"/>
      <c r="F18" s="79"/>
      <c r="G18" s="79"/>
      <c r="H18" s="79"/>
      <c r="I18" s="79"/>
      <c r="J18" s="79"/>
      <c r="K18" s="79"/>
      <c r="L18" s="79"/>
      <c r="M18" s="79"/>
      <c r="N18" s="78"/>
    </row>
    <row r="19" spans="1:14" ht="14.4" x14ac:dyDescent="0.2">
      <c r="A19" s="79"/>
      <c r="B19" s="78"/>
      <c r="C19" s="78"/>
      <c r="D19" s="78"/>
      <c r="E19" s="78"/>
      <c r="F19" s="79"/>
      <c r="G19" s="79"/>
      <c r="H19" s="79"/>
      <c r="I19" s="79"/>
      <c r="J19" s="79"/>
      <c r="K19" s="79"/>
      <c r="L19" s="79"/>
      <c r="M19" s="79"/>
      <c r="N19" s="78"/>
    </row>
    <row r="20" spans="1:14" ht="14.4" x14ac:dyDescent="0.2">
      <c r="A20" s="79"/>
      <c r="B20" s="78"/>
      <c r="C20" s="78"/>
      <c r="D20" s="78"/>
      <c r="E20" s="78"/>
      <c r="F20" s="79"/>
      <c r="G20" s="79"/>
      <c r="H20" s="79"/>
      <c r="I20" s="79"/>
      <c r="J20" s="79"/>
      <c r="K20" s="79"/>
      <c r="L20" s="79"/>
      <c r="M20" s="79"/>
      <c r="N20" s="78"/>
    </row>
    <row r="21" spans="1:14" ht="14.4" x14ac:dyDescent="0.2">
      <c r="A21" s="79"/>
      <c r="B21" s="78"/>
      <c r="C21" s="78"/>
      <c r="D21" s="78"/>
      <c r="E21" s="78"/>
      <c r="F21" s="78" t="s">
        <v>162</v>
      </c>
      <c r="G21" s="79"/>
      <c r="H21" s="79"/>
      <c r="I21" s="79"/>
      <c r="J21" s="79"/>
      <c r="K21" s="79"/>
      <c r="L21" s="79"/>
      <c r="M21" s="79"/>
      <c r="N21" s="78"/>
    </row>
    <row r="22" spans="1:14" ht="14.4" x14ac:dyDescent="0.2">
      <c r="A22" s="79"/>
      <c r="B22" s="78"/>
      <c r="C22" s="78"/>
      <c r="D22" s="78"/>
      <c r="E22" s="78"/>
      <c r="F22" s="78" t="s">
        <v>184</v>
      </c>
      <c r="G22" s="79"/>
      <c r="H22" s="79"/>
      <c r="I22" s="79"/>
      <c r="J22" s="79"/>
      <c r="K22" s="79"/>
      <c r="L22" s="79"/>
      <c r="M22" s="79"/>
      <c r="N22" s="78"/>
    </row>
    <row r="23" spans="1:14" ht="15" thickBot="1" x14ac:dyDescent="0.25">
      <c r="A23" s="79"/>
      <c r="B23" s="78"/>
      <c r="C23" s="78"/>
      <c r="D23" s="78"/>
      <c r="E23" s="78"/>
      <c r="F23" s="78"/>
      <c r="G23" s="78"/>
      <c r="H23" s="78"/>
      <c r="I23" s="78"/>
      <c r="J23" s="78"/>
      <c r="K23" s="78"/>
      <c r="L23" s="78"/>
      <c r="M23" s="78"/>
      <c r="N23" s="78"/>
    </row>
    <row r="24" spans="1:14" ht="14.4" x14ac:dyDescent="0.2">
      <c r="A24" s="81" t="s">
        <v>164</v>
      </c>
      <c r="B24" s="81" t="s">
        <v>165</v>
      </c>
      <c r="C24" s="81" t="s">
        <v>166</v>
      </c>
      <c r="D24" s="81" t="s">
        <v>167</v>
      </c>
      <c r="E24" s="81" t="s">
        <v>168</v>
      </c>
      <c r="F24" s="81" t="s">
        <v>169</v>
      </c>
      <c r="G24" s="81" t="s">
        <v>170</v>
      </c>
      <c r="H24" s="81" t="s">
        <v>148</v>
      </c>
      <c r="I24" s="81" t="s">
        <v>171</v>
      </c>
      <c r="J24" s="81" t="s">
        <v>172</v>
      </c>
      <c r="K24" s="81" t="s">
        <v>173</v>
      </c>
      <c r="L24" s="82" t="s">
        <v>174</v>
      </c>
      <c r="M24" s="83" t="s">
        <v>175</v>
      </c>
      <c r="N24" s="78"/>
    </row>
    <row r="25" spans="1:14" ht="14.4" x14ac:dyDescent="0.2">
      <c r="A25" s="84">
        <v>1</v>
      </c>
      <c r="B25" s="70"/>
      <c r="C25" s="70"/>
      <c r="D25" s="70"/>
      <c r="E25" s="70"/>
      <c r="F25" s="85">
        <v>0.1</v>
      </c>
      <c r="G25" s="70"/>
      <c r="H25" s="70"/>
      <c r="I25" s="70"/>
      <c r="J25" s="70"/>
      <c r="K25" s="85"/>
      <c r="L25" s="71" t="str">
        <f t="shared" ref="L25:L36" si="0">IF(C25="","",(G25+F25*C25*(1-I25))/(C25+D25*H25+E25*J25))</f>
        <v/>
      </c>
      <c r="M25" s="86" t="str">
        <f t="shared" ref="M25:M36" si="1">IF(L25="","",IF(L25&gt;0.15,"不適","適"))</f>
        <v/>
      </c>
      <c r="N25" s="78"/>
    </row>
    <row r="26" spans="1:14" ht="14.4" x14ac:dyDescent="0.2">
      <c r="A26" s="84">
        <v>2</v>
      </c>
      <c r="B26" s="70"/>
      <c r="C26" s="70"/>
      <c r="D26" s="70"/>
      <c r="E26" s="70"/>
      <c r="F26" s="85">
        <v>0.1</v>
      </c>
      <c r="G26" s="70"/>
      <c r="H26" s="70"/>
      <c r="I26" s="70"/>
      <c r="J26" s="70"/>
      <c r="K26" s="85"/>
      <c r="L26" s="71" t="str">
        <f t="shared" si="0"/>
        <v/>
      </c>
      <c r="M26" s="86" t="str">
        <f t="shared" si="1"/>
        <v/>
      </c>
      <c r="N26" s="78"/>
    </row>
    <row r="27" spans="1:14" ht="14.4" x14ac:dyDescent="0.2">
      <c r="A27" s="84">
        <v>3</v>
      </c>
      <c r="B27" s="70"/>
      <c r="C27" s="70"/>
      <c r="D27" s="70"/>
      <c r="E27" s="70"/>
      <c r="F27" s="85">
        <v>0.1</v>
      </c>
      <c r="G27" s="70"/>
      <c r="H27" s="70"/>
      <c r="I27" s="70"/>
      <c r="J27" s="70"/>
      <c r="K27" s="85"/>
      <c r="L27" s="71" t="str">
        <f t="shared" si="0"/>
        <v/>
      </c>
      <c r="M27" s="86" t="str">
        <f t="shared" si="1"/>
        <v/>
      </c>
      <c r="N27" s="78"/>
    </row>
    <row r="28" spans="1:14" ht="14.4" x14ac:dyDescent="0.2">
      <c r="A28" s="84">
        <v>4</v>
      </c>
      <c r="B28" s="70"/>
      <c r="C28" s="70"/>
      <c r="D28" s="70"/>
      <c r="E28" s="70"/>
      <c r="F28" s="85">
        <v>0.1</v>
      </c>
      <c r="G28" s="70"/>
      <c r="H28" s="70"/>
      <c r="I28" s="70"/>
      <c r="J28" s="70"/>
      <c r="K28" s="85"/>
      <c r="L28" s="71" t="str">
        <f t="shared" si="0"/>
        <v/>
      </c>
      <c r="M28" s="86" t="str">
        <f t="shared" si="1"/>
        <v/>
      </c>
      <c r="N28" s="78"/>
    </row>
    <row r="29" spans="1:14" ht="14.4" x14ac:dyDescent="0.2">
      <c r="A29" s="84">
        <v>5</v>
      </c>
      <c r="B29" s="70"/>
      <c r="C29" s="70"/>
      <c r="D29" s="70"/>
      <c r="E29" s="70"/>
      <c r="F29" s="85">
        <v>0.1</v>
      </c>
      <c r="G29" s="70"/>
      <c r="H29" s="70"/>
      <c r="I29" s="70"/>
      <c r="J29" s="70"/>
      <c r="K29" s="85"/>
      <c r="L29" s="71" t="str">
        <f t="shared" si="0"/>
        <v/>
      </c>
      <c r="M29" s="86" t="str">
        <f t="shared" si="1"/>
        <v/>
      </c>
      <c r="N29" s="78"/>
    </row>
    <row r="30" spans="1:14" ht="14.4" x14ac:dyDescent="0.2">
      <c r="A30" s="84">
        <v>6</v>
      </c>
      <c r="B30" s="70"/>
      <c r="C30" s="70"/>
      <c r="D30" s="70"/>
      <c r="E30" s="70"/>
      <c r="F30" s="85">
        <v>0.1</v>
      </c>
      <c r="G30" s="70"/>
      <c r="H30" s="70"/>
      <c r="I30" s="70"/>
      <c r="J30" s="70"/>
      <c r="K30" s="85"/>
      <c r="L30" s="71" t="str">
        <f t="shared" si="0"/>
        <v/>
      </c>
      <c r="M30" s="86" t="str">
        <f t="shared" si="1"/>
        <v/>
      </c>
      <c r="N30" s="78"/>
    </row>
    <row r="31" spans="1:14" ht="14.4" x14ac:dyDescent="0.2">
      <c r="A31" s="84">
        <v>7</v>
      </c>
      <c r="B31" s="70"/>
      <c r="C31" s="70"/>
      <c r="D31" s="70"/>
      <c r="E31" s="70"/>
      <c r="F31" s="85">
        <v>0.1</v>
      </c>
      <c r="G31" s="70"/>
      <c r="H31" s="70"/>
      <c r="I31" s="70"/>
      <c r="J31" s="70"/>
      <c r="K31" s="85"/>
      <c r="L31" s="71" t="str">
        <f t="shared" si="0"/>
        <v/>
      </c>
      <c r="M31" s="86" t="str">
        <f t="shared" si="1"/>
        <v/>
      </c>
      <c r="N31" s="78"/>
    </row>
    <row r="32" spans="1:14" ht="14.4" x14ac:dyDescent="0.2">
      <c r="A32" s="84">
        <v>8</v>
      </c>
      <c r="B32" s="70"/>
      <c r="C32" s="70"/>
      <c r="D32" s="70"/>
      <c r="E32" s="70"/>
      <c r="F32" s="85">
        <v>0.1</v>
      </c>
      <c r="G32" s="70"/>
      <c r="H32" s="70"/>
      <c r="I32" s="70"/>
      <c r="J32" s="70"/>
      <c r="K32" s="85"/>
      <c r="L32" s="71" t="str">
        <f t="shared" si="0"/>
        <v/>
      </c>
      <c r="M32" s="86" t="str">
        <f t="shared" si="1"/>
        <v/>
      </c>
      <c r="N32" s="78"/>
    </row>
    <row r="33" spans="1:14" ht="14.4" x14ac:dyDescent="0.2">
      <c r="A33" s="84">
        <v>9</v>
      </c>
      <c r="B33" s="70"/>
      <c r="C33" s="70"/>
      <c r="D33" s="70"/>
      <c r="E33" s="70"/>
      <c r="F33" s="85">
        <v>0.1</v>
      </c>
      <c r="G33" s="70"/>
      <c r="H33" s="70"/>
      <c r="I33" s="70"/>
      <c r="J33" s="70"/>
      <c r="K33" s="85"/>
      <c r="L33" s="71" t="str">
        <f t="shared" si="0"/>
        <v/>
      </c>
      <c r="M33" s="86" t="str">
        <f t="shared" si="1"/>
        <v/>
      </c>
      <c r="N33" s="78"/>
    </row>
    <row r="34" spans="1:14" ht="14.4" x14ac:dyDescent="0.2">
      <c r="A34" s="84">
        <v>10</v>
      </c>
      <c r="B34" s="70"/>
      <c r="C34" s="70"/>
      <c r="D34" s="70"/>
      <c r="E34" s="70"/>
      <c r="F34" s="85">
        <v>0.1</v>
      </c>
      <c r="G34" s="70"/>
      <c r="H34" s="70"/>
      <c r="I34" s="70"/>
      <c r="J34" s="70"/>
      <c r="K34" s="85"/>
      <c r="L34" s="71" t="str">
        <f t="shared" si="0"/>
        <v/>
      </c>
      <c r="M34" s="86" t="str">
        <f t="shared" si="1"/>
        <v/>
      </c>
      <c r="N34" s="78"/>
    </row>
    <row r="35" spans="1:14" ht="14.4" x14ac:dyDescent="0.2">
      <c r="A35" s="84">
        <v>11</v>
      </c>
      <c r="B35" s="70"/>
      <c r="C35" s="70"/>
      <c r="D35" s="70"/>
      <c r="E35" s="70"/>
      <c r="F35" s="85">
        <v>0.1</v>
      </c>
      <c r="G35" s="70"/>
      <c r="H35" s="70"/>
      <c r="I35" s="70"/>
      <c r="J35" s="70"/>
      <c r="K35" s="85"/>
      <c r="L35" s="71" t="str">
        <f t="shared" si="0"/>
        <v/>
      </c>
      <c r="M35" s="86" t="str">
        <f t="shared" si="1"/>
        <v/>
      </c>
      <c r="N35" s="78"/>
    </row>
    <row r="36" spans="1:14" ht="15" thickBot="1" x14ac:dyDescent="0.25">
      <c r="A36" s="84">
        <v>12</v>
      </c>
      <c r="B36" s="70"/>
      <c r="C36" s="70"/>
      <c r="D36" s="70"/>
      <c r="E36" s="70"/>
      <c r="F36" s="85">
        <v>0.1</v>
      </c>
      <c r="G36" s="70"/>
      <c r="H36" s="70"/>
      <c r="I36" s="70"/>
      <c r="J36" s="70"/>
      <c r="K36" s="85"/>
      <c r="L36" s="73" t="str">
        <f t="shared" si="0"/>
        <v/>
      </c>
      <c r="M36" s="87" t="str">
        <f t="shared" si="1"/>
        <v/>
      </c>
      <c r="N36" s="78"/>
    </row>
    <row r="37" spans="1:14" ht="14.4" x14ac:dyDescent="0.2">
      <c r="A37" s="79"/>
      <c r="B37" s="78"/>
      <c r="C37" s="78"/>
      <c r="D37" s="78"/>
      <c r="E37" s="78"/>
      <c r="F37" s="78"/>
      <c r="G37" s="78"/>
      <c r="H37" s="78"/>
      <c r="I37" s="78"/>
      <c r="J37" s="78"/>
      <c r="K37" s="78"/>
      <c r="L37" s="78"/>
      <c r="M37" s="78"/>
      <c r="N37" s="78"/>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N37"/>
  <sheetViews>
    <sheetView topLeftCell="A10" workbookViewId="0"/>
  </sheetViews>
  <sheetFormatPr defaultColWidth="10.6640625" defaultRowHeight="13.2" x14ac:dyDescent="0.2"/>
  <cols>
    <col min="1" max="1" width="8.6640625" style="65" customWidth="1"/>
    <col min="2" max="2" width="17.6640625" style="65" customWidth="1"/>
    <col min="3" max="12" width="6.6640625" style="65" customWidth="1"/>
    <col min="13" max="13" width="7.6640625" style="65" customWidth="1"/>
    <col min="14" max="16384" width="10.6640625" style="65"/>
  </cols>
  <sheetData>
    <row r="1" spans="1:14" ht="19.2" x14ac:dyDescent="0.25">
      <c r="A1" s="77"/>
      <c r="B1" s="88" t="s">
        <v>150</v>
      </c>
      <c r="C1" s="77" t="s">
        <v>185</v>
      </c>
      <c r="D1" s="78"/>
      <c r="E1" s="78"/>
      <c r="F1" s="78"/>
      <c r="G1" s="78"/>
      <c r="H1" s="78"/>
      <c r="I1" s="78"/>
      <c r="J1" s="78"/>
      <c r="K1" s="78"/>
      <c r="L1" s="78"/>
      <c r="M1" s="78"/>
      <c r="N1" s="79"/>
    </row>
    <row r="2" spans="1:14" ht="14.4" x14ac:dyDescent="0.2">
      <c r="A2" s="79"/>
      <c r="B2" s="79"/>
      <c r="C2" s="79"/>
      <c r="D2" s="78"/>
      <c r="E2" s="78"/>
      <c r="F2" s="78"/>
      <c r="G2" s="79"/>
      <c r="H2" s="79"/>
      <c r="I2" s="78" t="s">
        <v>152</v>
      </c>
      <c r="J2" s="78"/>
      <c r="K2" s="78"/>
      <c r="L2" s="78"/>
      <c r="M2" s="78"/>
      <c r="N2" s="78"/>
    </row>
    <row r="3" spans="1:14" ht="14.4" x14ac:dyDescent="0.2">
      <c r="A3" s="79"/>
      <c r="B3" s="79"/>
      <c r="C3" s="79"/>
      <c r="D3" s="78"/>
      <c r="E3" s="78"/>
      <c r="F3" s="78"/>
      <c r="G3" s="79"/>
      <c r="H3" s="79"/>
      <c r="I3" s="78" t="s">
        <v>153</v>
      </c>
      <c r="J3" s="79"/>
      <c r="K3" s="79"/>
      <c r="L3" s="79"/>
      <c r="M3" s="79"/>
      <c r="N3" s="79"/>
    </row>
    <row r="4" spans="1:14" ht="14.4" x14ac:dyDescent="0.2">
      <c r="A4" s="79"/>
      <c r="B4" s="79"/>
      <c r="C4" s="79"/>
      <c r="D4" s="78"/>
      <c r="E4" s="78"/>
      <c r="F4" s="78"/>
      <c r="G4" s="79"/>
      <c r="H4" s="79"/>
      <c r="I4" s="78" t="s">
        <v>154</v>
      </c>
      <c r="J4" s="78"/>
      <c r="K4" s="78"/>
      <c r="L4" s="78"/>
      <c r="M4" s="78"/>
      <c r="N4" s="78"/>
    </row>
    <row r="5" spans="1:14" ht="14.4" x14ac:dyDescent="0.2">
      <c r="A5" s="79"/>
      <c r="B5" s="79"/>
      <c r="C5" s="79"/>
      <c r="D5" s="78"/>
      <c r="E5" s="78"/>
      <c r="F5" s="78"/>
      <c r="G5" s="79"/>
      <c r="H5" s="79"/>
      <c r="I5" s="78" t="s">
        <v>155</v>
      </c>
      <c r="J5" s="78"/>
      <c r="K5" s="78"/>
      <c r="L5" s="78"/>
      <c r="M5" s="78"/>
      <c r="N5" s="78"/>
    </row>
    <row r="6" spans="1:14" ht="14.4" x14ac:dyDescent="0.2">
      <c r="A6" s="79"/>
      <c r="B6" s="79"/>
      <c r="C6" s="79"/>
      <c r="D6" s="78"/>
      <c r="E6" s="78"/>
      <c r="F6" s="78"/>
      <c r="G6" s="79"/>
      <c r="H6" s="79"/>
      <c r="I6" s="80" t="s">
        <v>156</v>
      </c>
      <c r="J6" s="78"/>
      <c r="K6" s="78"/>
      <c r="L6" s="78"/>
      <c r="M6" s="78"/>
      <c r="N6" s="78"/>
    </row>
    <row r="7" spans="1:14" ht="14.4" x14ac:dyDescent="0.2">
      <c r="A7" s="79"/>
      <c r="B7" s="79"/>
      <c r="C7" s="79"/>
      <c r="D7" s="78"/>
      <c r="E7" s="78"/>
      <c r="F7" s="78"/>
      <c r="G7" s="79"/>
      <c r="H7" s="79"/>
      <c r="I7" s="78" t="s">
        <v>157</v>
      </c>
      <c r="J7" s="78"/>
      <c r="K7" s="78"/>
      <c r="L7" s="78"/>
      <c r="M7" s="78"/>
      <c r="N7" s="78"/>
    </row>
    <row r="8" spans="1:14" ht="14.4" x14ac:dyDescent="0.2">
      <c r="A8" s="79"/>
      <c r="B8" s="79"/>
      <c r="C8" s="79"/>
      <c r="D8" s="78"/>
      <c r="E8" s="78"/>
      <c r="F8" s="78"/>
      <c r="G8" s="79"/>
      <c r="H8" s="79"/>
      <c r="I8" s="78" t="s">
        <v>158</v>
      </c>
      <c r="J8" s="78"/>
      <c r="K8" s="78"/>
      <c r="L8" s="78"/>
      <c r="M8" s="78"/>
      <c r="N8" s="78"/>
    </row>
    <row r="9" spans="1:14" ht="14.4" x14ac:dyDescent="0.2">
      <c r="A9" s="79"/>
      <c r="B9" s="79"/>
      <c r="C9" s="79"/>
      <c r="D9" s="78"/>
      <c r="E9" s="78"/>
      <c r="F9" s="78"/>
      <c r="G9" s="79"/>
      <c r="H9" s="79"/>
      <c r="I9" s="78" t="s">
        <v>159</v>
      </c>
      <c r="J9" s="78"/>
      <c r="K9" s="78"/>
      <c r="L9" s="78"/>
      <c r="M9" s="78"/>
      <c r="N9" s="78"/>
    </row>
    <row r="10" spans="1:14" ht="14.4" x14ac:dyDescent="0.2">
      <c r="A10" s="79"/>
      <c r="B10" s="79"/>
      <c r="C10" s="79"/>
      <c r="D10" s="78"/>
      <c r="E10" s="78"/>
      <c r="F10" s="78"/>
      <c r="G10" s="79"/>
      <c r="H10" s="79"/>
      <c r="I10" s="78" t="s">
        <v>160</v>
      </c>
      <c r="J10" s="78"/>
      <c r="K10" s="78"/>
      <c r="L10" s="78"/>
      <c r="M10" s="78"/>
      <c r="N10" s="78"/>
    </row>
    <row r="11" spans="1:14" ht="14.4" x14ac:dyDescent="0.2">
      <c r="A11" s="79"/>
      <c r="B11" s="79"/>
      <c r="C11" s="79"/>
      <c r="D11" s="78"/>
      <c r="E11" s="78"/>
      <c r="F11" s="78"/>
      <c r="G11" s="79"/>
      <c r="H11" s="79"/>
      <c r="I11" s="78" t="s">
        <v>161</v>
      </c>
      <c r="J11" s="78"/>
      <c r="K11" s="78"/>
      <c r="L11" s="78"/>
      <c r="M11" s="78"/>
      <c r="N11" s="78"/>
    </row>
    <row r="12" spans="1:14" ht="14.4" x14ac:dyDescent="0.2">
      <c r="A12" s="79"/>
      <c r="B12" s="79"/>
      <c r="C12" s="79"/>
      <c r="D12" s="78"/>
      <c r="E12" s="78"/>
      <c r="F12" s="78"/>
      <c r="G12" s="78"/>
      <c r="H12" s="78"/>
      <c r="I12" s="78"/>
      <c r="J12" s="78"/>
      <c r="K12" s="78"/>
      <c r="L12" s="78"/>
      <c r="M12" s="78"/>
      <c r="N12" s="78"/>
    </row>
    <row r="13" spans="1:14" ht="14.4" x14ac:dyDescent="0.2">
      <c r="A13" s="79"/>
      <c r="B13" s="79"/>
      <c r="C13" s="79"/>
      <c r="D13" s="78"/>
      <c r="E13" s="78"/>
      <c r="F13" s="78"/>
      <c r="G13" s="78"/>
      <c r="H13" s="78"/>
      <c r="I13" s="78"/>
      <c r="J13" s="78"/>
      <c r="K13" s="78"/>
      <c r="L13" s="78"/>
      <c r="M13" s="78"/>
      <c r="N13" s="78"/>
    </row>
    <row r="14" spans="1:14" ht="14.4" x14ac:dyDescent="0.2">
      <c r="A14" s="79"/>
      <c r="B14" s="78"/>
      <c r="C14" s="78"/>
      <c r="D14" s="78"/>
      <c r="E14" s="78"/>
      <c r="F14" s="79"/>
      <c r="G14" s="79"/>
      <c r="H14" s="78"/>
      <c r="I14" s="78"/>
      <c r="J14" s="78"/>
      <c r="K14" s="78"/>
      <c r="L14" s="78"/>
      <c r="M14" s="78"/>
      <c r="N14" s="78"/>
    </row>
    <row r="15" spans="1:14" ht="14.4" x14ac:dyDescent="0.2">
      <c r="A15" s="79"/>
      <c r="B15" s="78"/>
      <c r="C15" s="78"/>
      <c r="D15" s="78"/>
      <c r="E15" s="78"/>
      <c r="F15" s="79"/>
      <c r="G15" s="79"/>
      <c r="H15" s="78"/>
      <c r="I15" s="78"/>
      <c r="J15" s="78"/>
      <c r="K15" s="78"/>
      <c r="L15" s="78"/>
      <c r="M15" s="78"/>
      <c r="N15" s="78"/>
    </row>
    <row r="16" spans="1:14" ht="14.4" x14ac:dyDescent="0.2">
      <c r="A16" s="79"/>
      <c r="B16" s="78"/>
      <c r="C16" s="78"/>
      <c r="D16" s="78"/>
      <c r="E16" s="78"/>
      <c r="F16" s="79"/>
      <c r="G16" s="79"/>
      <c r="H16" s="79"/>
      <c r="I16" s="79"/>
      <c r="J16" s="79"/>
      <c r="K16" s="79"/>
      <c r="L16" s="79"/>
      <c r="M16" s="79"/>
      <c r="N16" s="78"/>
    </row>
    <row r="17" spans="1:14" ht="14.4" x14ac:dyDescent="0.2">
      <c r="A17" s="79"/>
      <c r="B17" s="78"/>
      <c r="C17" s="78"/>
      <c r="D17" s="78"/>
      <c r="E17" s="78"/>
      <c r="F17" s="79"/>
      <c r="G17" s="79"/>
      <c r="H17" s="79"/>
      <c r="I17" s="79"/>
      <c r="J17" s="79"/>
      <c r="K17" s="79"/>
      <c r="L17" s="79"/>
      <c r="M17" s="79"/>
      <c r="N17" s="78"/>
    </row>
    <row r="18" spans="1:14" ht="14.4" x14ac:dyDescent="0.2">
      <c r="A18" s="79"/>
      <c r="B18" s="78"/>
      <c r="C18" s="78"/>
      <c r="D18" s="78"/>
      <c r="E18" s="78"/>
      <c r="F18" s="79"/>
      <c r="G18" s="79"/>
      <c r="H18" s="79"/>
      <c r="I18" s="79"/>
      <c r="J18" s="79"/>
      <c r="K18" s="79"/>
      <c r="L18" s="79"/>
      <c r="M18" s="79"/>
      <c r="N18" s="78"/>
    </row>
    <row r="19" spans="1:14" ht="14.4" x14ac:dyDescent="0.2">
      <c r="A19" s="79"/>
      <c r="B19" s="78"/>
      <c r="C19" s="78"/>
      <c r="D19" s="78"/>
      <c r="E19" s="78"/>
      <c r="F19" s="79"/>
      <c r="G19" s="79"/>
      <c r="H19" s="79"/>
      <c r="I19" s="79"/>
      <c r="J19" s="79"/>
      <c r="K19" s="79"/>
      <c r="L19" s="79"/>
      <c r="M19" s="79"/>
      <c r="N19" s="78"/>
    </row>
    <row r="20" spans="1:14" ht="14.4" x14ac:dyDescent="0.2">
      <c r="A20" s="79"/>
      <c r="B20" s="78"/>
      <c r="C20" s="78"/>
      <c r="D20" s="78"/>
      <c r="E20" s="78"/>
      <c r="F20" s="79"/>
      <c r="G20" s="79"/>
      <c r="H20" s="79"/>
      <c r="I20" s="79"/>
      <c r="J20" s="79"/>
      <c r="K20" s="79"/>
      <c r="L20" s="79"/>
      <c r="M20" s="79"/>
      <c r="N20" s="78"/>
    </row>
    <row r="21" spans="1:14" ht="14.4" x14ac:dyDescent="0.2">
      <c r="A21" s="79"/>
      <c r="B21" s="78"/>
      <c r="C21" s="78"/>
      <c r="D21" s="78"/>
      <c r="E21" s="78"/>
      <c r="F21" s="78" t="s">
        <v>162</v>
      </c>
      <c r="G21" s="79"/>
      <c r="H21" s="79"/>
      <c r="I21" s="79"/>
      <c r="J21" s="79"/>
      <c r="K21" s="79"/>
      <c r="L21" s="79"/>
      <c r="M21" s="79"/>
      <c r="N21" s="78"/>
    </row>
    <row r="22" spans="1:14" ht="14.4" x14ac:dyDescent="0.2">
      <c r="A22" s="79"/>
      <c r="B22" s="78"/>
      <c r="C22" s="78"/>
      <c r="D22" s="78"/>
      <c r="E22" s="78"/>
      <c r="F22" s="78" t="s">
        <v>186</v>
      </c>
      <c r="G22" s="79"/>
      <c r="H22" s="79"/>
      <c r="I22" s="79"/>
      <c r="J22" s="79"/>
      <c r="K22" s="79"/>
      <c r="L22" s="79"/>
      <c r="M22" s="79"/>
      <c r="N22" s="78"/>
    </row>
    <row r="23" spans="1:14" ht="15" thickBot="1" x14ac:dyDescent="0.25">
      <c r="A23" s="79"/>
      <c r="B23" s="78"/>
      <c r="C23" s="78"/>
      <c r="D23" s="78"/>
      <c r="E23" s="78"/>
      <c r="F23" s="78"/>
      <c r="G23" s="78"/>
      <c r="H23" s="78"/>
      <c r="I23" s="78"/>
      <c r="J23" s="78"/>
      <c r="K23" s="78"/>
      <c r="L23" s="78"/>
      <c r="M23" s="78"/>
      <c r="N23" s="78"/>
    </row>
    <row r="24" spans="1:14" ht="14.4" x14ac:dyDescent="0.2">
      <c r="A24" s="81" t="s">
        <v>164</v>
      </c>
      <c r="B24" s="81" t="s">
        <v>165</v>
      </c>
      <c r="C24" s="81" t="s">
        <v>166</v>
      </c>
      <c r="D24" s="81" t="s">
        <v>167</v>
      </c>
      <c r="E24" s="81" t="s">
        <v>168</v>
      </c>
      <c r="F24" s="81" t="s">
        <v>169</v>
      </c>
      <c r="G24" s="81" t="s">
        <v>170</v>
      </c>
      <c r="H24" s="81" t="s">
        <v>148</v>
      </c>
      <c r="I24" s="81" t="s">
        <v>171</v>
      </c>
      <c r="J24" s="81" t="s">
        <v>172</v>
      </c>
      <c r="K24" s="81" t="s">
        <v>173</v>
      </c>
      <c r="L24" s="82" t="s">
        <v>174</v>
      </c>
      <c r="M24" s="83" t="s">
        <v>175</v>
      </c>
      <c r="N24" s="78"/>
    </row>
    <row r="25" spans="1:14" ht="14.4" x14ac:dyDescent="0.2">
      <c r="A25" s="84">
        <v>1</v>
      </c>
      <c r="B25" s="70"/>
      <c r="C25" s="70"/>
      <c r="D25" s="85"/>
      <c r="E25" s="70"/>
      <c r="F25" s="85">
        <v>0.1</v>
      </c>
      <c r="G25" s="70"/>
      <c r="H25" s="85"/>
      <c r="I25" s="70"/>
      <c r="J25" s="70"/>
      <c r="K25" s="85"/>
      <c r="L25" s="71" t="str">
        <f t="shared" ref="L25:L36" si="0">IF(C25="","",(G25+F25*C25*(1-I25))/(C25+E25*J25))</f>
        <v/>
      </c>
      <c r="M25" s="86" t="str">
        <f t="shared" ref="M25:M36" si="1">IF(L25="","",IF(L25&gt;0.15,"不適","適"))</f>
        <v/>
      </c>
      <c r="N25" s="78"/>
    </row>
    <row r="26" spans="1:14" ht="14.4" x14ac:dyDescent="0.2">
      <c r="A26" s="84">
        <v>2</v>
      </c>
      <c r="B26" s="70"/>
      <c r="C26" s="70"/>
      <c r="D26" s="85"/>
      <c r="E26" s="70"/>
      <c r="F26" s="85">
        <v>0.1</v>
      </c>
      <c r="G26" s="70"/>
      <c r="H26" s="85"/>
      <c r="I26" s="70"/>
      <c r="J26" s="70"/>
      <c r="K26" s="85"/>
      <c r="L26" s="71" t="str">
        <f t="shared" si="0"/>
        <v/>
      </c>
      <c r="M26" s="86" t="str">
        <f t="shared" si="1"/>
        <v/>
      </c>
      <c r="N26" s="78"/>
    </row>
    <row r="27" spans="1:14" ht="14.4" x14ac:dyDescent="0.2">
      <c r="A27" s="84">
        <v>3</v>
      </c>
      <c r="B27" s="70"/>
      <c r="C27" s="70"/>
      <c r="D27" s="85"/>
      <c r="E27" s="70"/>
      <c r="F27" s="85">
        <v>0.1</v>
      </c>
      <c r="G27" s="70"/>
      <c r="H27" s="85"/>
      <c r="I27" s="70"/>
      <c r="J27" s="70"/>
      <c r="K27" s="85"/>
      <c r="L27" s="71" t="str">
        <f t="shared" si="0"/>
        <v/>
      </c>
      <c r="M27" s="86" t="str">
        <f t="shared" si="1"/>
        <v/>
      </c>
      <c r="N27" s="78"/>
    </row>
    <row r="28" spans="1:14" ht="14.4" x14ac:dyDescent="0.2">
      <c r="A28" s="84">
        <v>4</v>
      </c>
      <c r="B28" s="70"/>
      <c r="C28" s="70"/>
      <c r="D28" s="85"/>
      <c r="E28" s="70"/>
      <c r="F28" s="85">
        <v>0.1</v>
      </c>
      <c r="G28" s="70"/>
      <c r="H28" s="85"/>
      <c r="I28" s="70"/>
      <c r="J28" s="70"/>
      <c r="K28" s="85"/>
      <c r="L28" s="71" t="str">
        <f t="shared" si="0"/>
        <v/>
      </c>
      <c r="M28" s="86" t="str">
        <f t="shared" si="1"/>
        <v/>
      </c>
      <c r="N28" s="78"/>
    </row>
    <row r="29" spans="1:14" ht="14.4" x14ac:dyDescent="0.2">
      <c r="A29" s="84">
        <v>5</v>
      </c>
      <c r="B29" s="70"/>
      <c r="C29" s="70"/>
      <c r="D29" s="85"/>
      <c r="E29" s="70"/>
      <c r="F29" s="85">
        <v>0.1</v>
      </c>
      <c r="G29" s="70"/>
      <c r="H29" s="85"/>
      <c r="I29" s="70"/>
      <c r="J29" s="70"/>
      <c r="K29" s="85"/>
      <c r="L29" s="71" t="str">
        <f t="shared" si="0"/>
        <v/>
      </c>
      <c r="M29" s="86" t="str">
        <f t="shared" si="1"/>
        <v/>
      </c>
      <c r="N29" s="78"/>
    </row>
    <row r="30" spans="1:14" ht="14.4" x14ac:dyDescent="0.2">
      <c r="A30" s="84">
        <v>6</v>
      </c>
      <c r="B30" s="70"/>
      <c r="C30" s="70"/>
      <c r="D30" s="85"/>
      <c r="E30" s="70"/>
      <c r="F30" s="85">
        <v>0.1</v>
      </c>
      <c r="G30" s="70"/>
      <c r="H30" s="85"/>
      <c r="I30" s="70"/>
      <c r="J30" s="70"/>
      <c r="K30" s="85"/>
      <c r="L30" s="71" t="str">
        <f t="shared" si="0"/>
        <v/>
      </c>
      <c r="M30" s="86" t="str">
        <f t="shared" si="1"/>
        <v/>
      </c>
      <c r="N30" s="78"/>
    </row>
    <row r="31" spans="1:14" ht="14.4" x14ac:dyDescent="0.2">
      <c r="A31" s="84">
        <v>7</v>
      </c>
      <c r="B31" s="70"/>
      <c r="C31" s="70"/>
      <c r="D31" s="85"/>
      <c r="E31" s="70"/>
      <c r="F31" s="85">
        <v>0.1</v>
      </c>
      <c r="G31" s="70"/>
      <c r="H31" s="85"/>
      <c r="I31" s="70"/>
      <c r="J31" s="70"/>
      <c r="K31" s="85"/>
      <c r="L31" s="71" t="str">
        <f t="shared" si="0"/>
        <v/>
      </c>
      <c r="M31" s="86" t="str">
        <f t="shared" si="1"/>
        <v/>
      </c>
      <c r="N31" s="78"/>
    </row>
    <row r="32" spans="1:14" ht="14.4" x14ac:dyDescent="0.2">
      <c r="A32" s="84">
        <v>8</v>
      </c>
      <c r="B32" s="70"/>
      <c r="C32" s="70"/>
      <c r="D32" s="85"/>
      <c r="E32" s="70"/>
      <c r="F32" s="85">
        <v>0.1</v>
      </c>
      <c r="G32" s="70"/>
      <c r="H32" s="85"/>
      <c r="I32" s="70"/>
      <c r="J32" s="70"/>
      <c r="K32" s="85"/>
      <c r="L32" s="71" t="str">
        <f t="shared" si="0"/>
        <v/>
      </c>
      <c r="M32" s="86" t="str">
        <f t="shared" si="1"/>
        <v/>
      </c>
      <c r="N32" s="78"/>
    </row>
    <row r="33" spans="1:14" ht="14.4" x14ac:dyDescent="0.2">
      <c r="A33" s="84">
        <v>9</v>
      </c>
      <c r="B33" s="70"/>
      <c r="C33" s="70"/>
      <c r="D33" s="85"/>
      <c r="E33" s="70"/>
      <c r="F33" s="85">
        <v>0.1</v>
      </c>
      <c r="G33" s="70"/>
      <c r="H33" s="85"/>
      <c r="I33" s="70"/>
      <c r="J33" s="70"/>
      <c r="K33" s="85"/>
      <c r="L33" s="71" t="str">
        <f t="shared" si="0"/>
        <v/>
      </c>
      <c r="M33" s="86" t="str">
        <f t="shared" si="1"/>
        <v/>
      </c>
      <c r="N33" s="78"/>
    </row>
    <row r="34" spans="1:14" ht="14.4" x14ac:dyDescent="0.2">
      <c r="A34" s="84">
        <v>10</v>
      </c>
      <c r="B34" s="70"/>
      <c r="C34" s="70"/>
      <c r="D34" s="85"/>
      <c r="E34" s="70"/>
      <c r="F34" s="85">
        <v>0.1</v>
      </c>
      <c r="G34" s="70"/>
      <c r="H34" s="85"/>
      <c r="I34" s="70"/>
      <c r="J34" s="70"/>
      <c r="K34" s="85"/>
      <c r="L34" s="71" t="str">
        <f t="shared" si="0"/>
        <v/>
      </c>
      <c r="M34" s="86" t="str">
        <f t="shared" si="1"/>
        <v/>
      </c>
      <c r="N34" s="78"/>
    </row>
    <row r="35" spans="1:14" ht="14.4" x14ac:dyDescent="0.2">
      <c r="A35" s="84">
        <v>11</v>
      </c>
      <c r="B35" s="70"/>
      <c r="C35" s="70"/>
      <c r="D35" s="85"/>
      <c r="E35" s="70"/>
      <c r="F35" s="85">
        <v>0.1</v>
      </c>
      <c r="G35" s="70"/>
      <c r="H35" s="85"/>
      <c r="I35" s="70"/>
      <c r="J35" s="70"/>
      <c r="K35" s="85"/>
      <c r="L35" s="71" t="str">
        <f t="shared" si="0"/>
        <v/>
      </c>
      <c r="M35" s="86" t="str">
        <f t="shared" si="1"/>
        <v/>
      </c>
      <c r="N35" s="78"/>
    </row>
    <row r="36" spans="1:14" ht="15" thickBot="1" x14ac:dyDescent="0.25">
      <c r="A36" s="84">
        <v>12</v>
      </c>
      <c r="B36" s="70"/>
      <c r="C36" s="70"/>
      <c r="D36" s="85"/>
      <c r="E36" s="70"/>
      <c r="F36" s="85">
        <v>0.1</v>
      </c>
      <c r="G36" s="70"/>
      <c r="H36" s="85"/>
      <c r="I36" s="70"/>
      <c r="J36" s="70"/>
      <c r="K36" s="85"/>
      <c r="L36" s="73" t="str">
        <f t="shared" si="0"/>
        <v/>
      </c>
      <c r="M36" s="87" t="str">
        <f t="shared" si="1"/>
        <v/>
      </c>
      <c r="N36" s="78"/>
    </row>
    <row r="37" spans="1:14" ht="14.4" x14ac:dyDescent="0.2">
      <c r="A37" s="79"/>
      <c r="B37" s="78"/>
      <c r="C37" s="78"/>
      <c r="D37" s="78"/>
      <c r="E37" s="78"/>
      <c r="F37" s="78"/>
      <c r="G37" s="78"/>
      <c r="H37" s="78"/>
      <c r="I37" s="78"/>
      <c r="J37" s="78"/>
      <c r="K37" s="78"/>
      <c r="L37" s="78"/>
      <c r="M37" s="78"/>
      <c r="N37" s="78"/>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N37"/>
  <sheetViews>
    <sheetView workbookViewId="0"/>
  </sheetViews>
  <sheetFormatPr defaultColWidth="10.6640625" defaultRowHeight="13.2" x14ac:dyDescent="0.2"/>
  <cols>
    <col min="1" max="1" width="8.6640625" style="65" customWidth="1"/>
    <col min="2" max="2" width="17.6640625" style="65" customWidth="1"/>
    <col min="3" max="12" width="6.6640625" style="65" customWidth="1"/>
    <col min="13" max="13" width="8.44140625" style="65" bestFit="1" customWidth="1"/>
    <col min="14" max="16384" width="10.6640625" style="65"/>
  </cols>
  <sheetData>
    <row r="1" spans="1:14" ht="19.2" x14ac:dyDescent="0.25">
      <c r="A1" s="77"/>
      <c r="B1" s="88" t="s">
        <v>150</v>
      </c>
      <c r="C1" s="77" t="s">
        <v>187</v>
      </c>
      <c r="D1" s="78"/>
      <c r="E1" s="78"/>
      <c r="F1" s="78"/>
      <c r="G1" s="78"/>
      <c r="H1" s="78"/>
      <c r="I1" s="78"/>
      <c r="J1" s="78"/>
      <c r="K1" s="78"/>
      <c r="L1" s="78"/>
      <c r="M1" s="78"/>
      <c r="N1" s="79"/>
    </row>
    <row r="2" spans="1:14" ht="14.4" x14ac:dyDescent="0.2">
      <c r="A2" s="79"/>
      <c r="B2" s="79"/>
      <c r="C2" s="79"/>
      <c r="D2" s="78"/>
      <c r="E2" s="78"/>
      <c r="F2" s="78"/>
      <c r="G2" s="79"/>
      <c r="H2" s="79"/>
      <c r="I2" s="78" t="s">
        <v>152</v>
      </c>
      <c r="J2" s="78"/>
      <c r="K2" s="78"/>
      <c r="L2" s="78"/>
      <c r="M2" s="78"/>
      <c r="N2" s="78"/>
    </row>
    <row r="3" spans="1:14" ht="14.4" x14ac:dyDescent="0.2">
      <c r="A3" s="79"/>
      <c r="B3" s="79"/>
      <c r="C3" s="79"/>
      <c r="D3" s="78"/>
      <c r="E3" s="78"/>
      <c r="F3" s="78"/>
      <c r="G3" s="79"/>
      <c r="H3" s="79"/>
      <c r="I3" s="78" t="s">
        <v>153</v>
      </c>
      <c r="J3" s="79"/>
      <c r="K3" s="79"/>
      <c r="L3" s="79"/>
      <c r="M3" s="79"/>
      <c r="N3" s="79"/>
    </row>
    <row r="4" spans="1:14" ht="14.4" x14ac:dyDescent="0.2">
      <c r="A4" s="79"/>
      <c r="B4" s="79"/>
      <c r="C4" s="79"/>
      <c r="D4" s="78"/>
      <c r="E4" s="78"/>
      <c r="F4" s="78"/>
      <c r="G4" s="79"/>
      <c r="H4" s="79"/>
      <c r="I4" s="78" t="s">
        <v>154</v>
      </c>
      <c r="J4" s="78"/>
      <c r="K4" s="78"/>
      <c r="L4" s="78"/>
      <c r="M4" s="78"/>
      <c r="N4" s="78"/>
    </row>
    <row r="5" spans="1:14" ht="14.4" x14ac:dyDescent="0.2">
      <c r="A5" s="79"/>
      <c r="B5" s="79"/>
      <c r="C5" s="79"/>
      <c r="D5" s="78"/>
      <c r="E5" s="78"/>
      <c r="F5" s="78"/>
      <c r="G5" s="79"/>
      <c r="H5" s="79"/>
      <c r="I5" s="78" t="s">
        <v>155</v>
      </c>
      <c r="J5" s="78"/>
      <c r="K5" s="78"/>
      <c r="L5" s="78"/>
      <c r="M5" s="78"/>
      <c r="N5" s="78"/>
    </row>
    <row r="6" spans="1:14" ht="14.4" x14ac:dyDescent="0.2">
      <c r="A6" s="79"/>
      <c r="B6" s="79"/>
      <c r="C6" s="79"/>
      <c r="D6" s="78"/>
      <c r="E6" s="78"/>
      <c r="F6" s="78"/>
      <c r="G6" s="79"/>
      <c r="H6" s="79"/>
      <c r="I6" s="80" t="s">
        <v>156</v>
      </c>
      <c r="J6" s="78"/>
      <c r="K6" s="78"/>
      <c r="L6" s="78"/>
      <c r="M6" s="78"/>
      <c r="N6" s="78"/>
    </row>
    <row r="7" spans="1:14" ht="14.4" x14ac:dyDescent="0.2">
      <c r="A7" s="79"/>
      <c r="B7" s="79"/>
      <c r="C7" s="79"/>
      <c r="D7" s="78"/>
      <c r="E7" s="78"/>
      <c r="F7" s="78"/>
      <c r="G7" s="79"/>
      <c r="H7" s="79"/>
      <c r="I7" s="78" t="s">
        <v>188</v>
      </c>
      <c r="J7" s="78"/>
      <c r="K7" s="78"/>
      <c r="L7" s="78"/>
      <c r="M7" s="78"/>
      <c r="N7" s="78"/>
    </row>
    <row r="8" spans="1:14" ht="14.4" x14ac:dyDescent="0.2">
      <c r="A8" s="79"/>
      <c r="B8" s="79"/>
      <c r="C8" s="79"/>
      <c r="D8" s="78"/>
      <c r="E8" s="78"/>
      <c r="F8" s="78"/>
      <c r="G8" s="79"/>
      <c r="H8" s="79"/>
      <c r="I8" s="78" t="s">
        <v>158</v>
      </c>
      <c r="J8" s="78"/>
      <c r="K8" s="78"/>
      <c r="L8" s="78"/>
      <c r="M8" s="78"/>
      <c r="N8" s="78"/>
    </row>
    <row r="9" spans="1:14" ht="14.4" x14ac:dyDescent="0.2">
      <c r="A9" s="79"/>
      <c r="B9" s="79"/>
      <c r="C9" s="79"/>
      <c r="D9" s="78"/>
      <c r="E9" s="78"/>
      <c r="F9" s="78"/>
      <c r="G9" s="79"/>
      <c r="H9" s="79"/>
      <c r="I9" s="78" t="s">
        <v>159</v>
      </c>
      <c r="J9" s="78"/>
      <c r="K9" s="78"/>
      <c r="L9" s="78"/>
      <c r="M9" s="78"/>
      <c r="N9" s="78"/>
    </row>
    <row r="10" spans="1:14" ht="14.4" x14ac:dyDescent="0.2">
      <c r="A10" s="79"/>
      <c r="B10" s="79"/>
      <c r="C10" s="79"/>
      <c r="D10" s="78"/>
      <c r="E10" s="78"/>
      <c r="F10" s="78"/>
      <c r="G10" s="79"/>
      <c r="H10" s="79"/>
      <c r="I10" s="78" t="s">
        <v>160</v>
      </c>
      <c r="J10" s="78"/>
      <c r="K10" s="78"/>
      <c r="L10" s="78"/>
      <c r="M10" s="78"/>
      <c r="N10" s="78"/>
    </row>
    <row r="11" spans="1:14" ht="14.4" x14ac:dyDescent="0.2">
      <c r="A11" s="79"/>
      <c r="B11" s="79"/>
      <c r="C11" s="79"/>
      <c r="D11" s="78"/>
      <c r="E11" s="78"/>
      <c r="F11" s="78"/>
      <c r="G11" s="79"/>
      <c r="H11" s="79"/>
      <c r="I11" s="78" t="s">
        <v>161</v>
      </c>
      <c r="J11" s="78"/>
      <c r="K11" s="78"/>
      <c r="L11" s="78"/>
      <c r="M11" s="78"/>
      <c r="N11" s="78"/>
    </row>
    <row r="12" spans="1:14" ht="14.4" x14ac:dyDescent="0.2">
      <c r="A12" s="79"/>
      <c r="B12" s="79"/>
      <c r="C12" s="79"/>
      <c r="D12" s="78"/>
      <c r="E12" s="78"/>
      <c r="F12" s="78"/>
      <c r="G12" s="78"/>
      <c r="H12" s="78"/>
      <c r="I12" s="78"/>
      <c r="J12" s="78"/>
      <c r="K12" s="78"/>
      <c r="L12" s="78"/>
      <c r="M12" s="78"/>
      <c r="N12" s="78"/>
    </row>
    <row r="13" spans="1:14" ht="14.4" x14ac:dyDescent="0.2">
      <c r="A13" s="79"/>
      <c r="B13" s="79"/>
      <c r="C13" s="79"/>
      <c r="D13" s="78"/>
      <c r="E13" s="78"/>
      <c r="F13" s="78"/>
      <c r="G13" s="78"/>
      <c r="H13" s="78"/>
      <c r="I13" s="78"/>
      <c r="J13" s="78"/>
      <c r="K13" s="78"/>
      <c r="L13" s="78"/>
      <c r="M13" s="78"/>
      <c r="N13" s="78"/>
    </row>
    <row r="14" spans="1:14" ht="14.4" x14ac:dyDescent="0.2">
      <c r="A14" s="79"/>
      <c r="B14" s="78"/>
      <c r="C14" s="78"/>
      <c r="D14" s="78"/>
      <c r="E14" s="78"/>
      <c r="F14" s="79"/>
      <c r="G14" s="79"/>
      <c r="H14" s="78"/>
      <c r="I14" s="78"/>
      <c r="J14" s="78"/>
      <c r="K14" s="78"/>
      <c r="L14" s="78"/>
      <c r="M14" s="78"/>
      <c r="N14" s="78"/>
    </row>
    <row r="15" spans="1:14" ht="14.4" x14ac:dyDescent="0.2">
      <c r="A15" s="79"/>
      <c r="B15" s="78"/>
      <c r="C15" s="78"/>
      <c r="D15" s="78"/>
      <c r="E15" s="78"/>
      <c r="F15" s="79"/>
      <c r="G15" s="79"/>
      <c r="H15" s="78"/>
      <c r="I15" s="78"/>
      <c r="J15" s="78"/>
      <c r="K15" s="78"/>
      <c r="L15" s="78"/>
      <c r="M15" s="78"/>
      <c r="N15" s="78"/>
    </row>
    <row r="16" spans="1:14" ht="14.4" x14ac:dyDescent="0.2">
      <c r="A16" s="79"/>
      <c r="B16" s="78"/>
      <c r="C16" s="78"/>
      <c r="D16" s="78"/>
      <c r="E16" s="78"/>
      <c r="F16" s="79"/>
      <c r="G16" s="79"/>
      <c r="H16" s="79"/>
      <c r="I16" s="79"/>
      <c r="J16" s="79"/>
      <c r="K16" s="79"/>
      <c r="L16" s="79"/>
      <c r="M16" s="79"/>
      <c r="N16" s="78"/>
    </row>
    <row r="17" spans="1:14" ht="14.4" x14ac:dyDescent="0.2">
      <c r="A17" s="79"/>
      <c r="B17" s="78"/>
      <c r="C17" s="78"/>
      <c r="D17" s="78"/>
      <c r="E17" s="78"/>
      <c r="F17" s="79"/>
      <c r="G17" s="79"/>
      <c r="H17" s="79"/>
      <c r="I17" s="79"/>
      <c r="J17" s="79"/>
      <c r="K17" s="79"/>
      <c r="L17" s="79"/>
      <c r="M17" s="79"/>
      <c r="N17" s="78"/>
    </row>
    <row r="18" spans="1:14" ht="14.4" x14ac:dyDescent="0.2">
      <c r="A18" s="79"/>
      <c r="B18" s="78"/>
      <c r="C18" s="78"/>
      <c r="D18" s="78"/>
      <c r="E18" s="78"/>
      <c r="F18" s="79"/>
      <c r="G18" s="79"/>
      <c r="H18" s="79"/>
      <c r="I18" s="79"/>
      <c r="J18" s="79"/>
      <c r="K18" s="79"/>
      <c r="L18" s="79"/>
      <c r="M18" s="79"/>
      <c r="N18" s="78"/>
    </row>
    <row r="19" spans="1:14" ht="14.4" x14ac:dyDescent="0.2">
      <c r="A19" s="79"/>
      <c r="B19" s="78"/>
      <c r="C19" s="78"/>
      <c r="D19" s="78"/>
      <c r="E19" s="78"/>
      <c r="F19" s="79"/>
      <c r="G19" s="79"/>
      <c r="H19" s="79"/>
      <c r="I19" s="79"/>
      <c r="J19" s="79"/>
      <c r="K19" s="79"/>
      <c r="L19" s="79"/>
      <c r="M19" s="79"/>
      <c r="N19" s="78"/>
    </row>
    <row r="20" spans="1:14" ht="14.4" x14ac:dyDescent="0.2">
      <c r="A20" s="79"/>
      <c r="B20" s="78"/>
      <c r="C20" s="78"/>
      <c r="D20" s="78"/>
      <c r="E20" s="78"/>
      <c r="F20" s="79"/>
      <c r="G20" s="79"/>
      <c r="H20" s="79"/>
      <c r="I20" s="79"/>
      <c r="J20" s="79"/>
      <c r="K20" s="79"/>
      <c r="L20" s="79"/>
      <c r="M20" s="79"/>
      <c r="N20" s="78"/>
    </row>
    <row r="21" spans="1:14" ht="14.4" x14ac:dyDescent="0.2">
      <c r="A21" s="79"/>
      <c r="B21" s="78"/>
      <c r="C21" s="78"/>
      <c r="D21" s="78"/>
      <c r="E21" s="78"/>
      <c r="F21" s="78" t="s">
        <v>162</v>
      </c>
      <c r="G21" s="79"/>
      <c r="H21" s="79"/>
      <c r="I21" s="79"/>
      <c r="J21" s="79"/>
      <c r="K21" s="79"/>
      <c r="L21" s="79"/>
      <c r="M21" s="79"/>
      <c r="N21" s="78"/>
    </row>
    <row r="22" spans="1:14" ht="14.4" x14ac:dyDescent="0.2">
      <c r="A22" s="79"/>
      <c r="B22" s="78"/>
      <c r="C22" s="78"/>
      <c r="D22" s="78"/>
      <c r="E22" s="78"/>
      <c r="F22" s="78" t="s">
        <v>189</v>
      </c>
      <c r="G22" s="79"/>
      <c r="H22" s="79"/>
      <c r="I22" s="79"/>
      <c r="J22" s="79"/>
      <c r="K22" s="79"/>
      <c r="L22" s="79"/>
      <c r="M22" s="79"/>
      <c r="N22" s="78"/>
    </row>
    <row r="23" spans="1:14" ht="15" thickBot="1" x14ac:dyDescent="0.25">
      <c r="A23" s="79"/>
      <c r="B23" s="78"/>
      <c r="C23" s="78"/>
      <c r="D23" s="78"/>
      <c r="E23" s="78"/>
      <c r="F23" s="78"/>
      <c r="G23" s="78"/>
      <c r="H23" s="78"/>
      <c r="I23" s="78"/>
      <c r="J23" s="78"/>
      <c r="K23" s="78"/>
      <c r="L23" s="78"/>
      <c r="M23" s="78"/>
      <c r="N23" s="78"/>
    </row>
    <row r="24" spans="1:14" ht="14.4" x14ac:dyDescent="0.2">
      <c r="A24" s="81" t="s">
        <v>164</v>
      </c>
      <c r="B24" s="81" t="s">
        <v>165</v>
      </c>
      <c r="C24" s="81" t="s">
        <v>166</v>
      </c>
      <c r="D24" s="81" t="s">
        <v>167</v>
      </c>
      <c r="E24" s="81" t="s">
        <v>168</v>
      </c>
      <c r="F24" s="81" t="s">
        <v>169</v>
      </c>
      <c r="G24" s="81" t="s">
        <v>170</v>
      </c>
      <c r="H24" s="81" t="s">
        <v>148</v>
      </c>
      <c r="I24" s="81" t="s">
        <v>171</v>
      </c>
      <c r="J24" s="81" t="s">
        <v>172</v>
      </c>
      <c r="K24" s="81" t="s">
        <v>173</v>
      </c>
      <c r="L24" s="82" t="s">
        <v>174</v>
      </c>
      <c r="M24" s="83" t="s">
        <v>175</v>
      </c>
      <c r="N24" s="78"/>
    </row>
    <row r="25" spans="1:14" ht="14.4" x14ac:dyDescent="0.2">
      <c r="A25" s="84">
        <v>1</v>
      </c>
      <c r="B25" s="70"/>
      <c r="C25" s="70"/>
      <c r="D25" s="85"/>
      <c r="E25" s="70"/>
      <c r="F25" s="85">
        <v>0.1</v>
      </c>
      <c r="G25" s="70"/>
      <c r="H25" s="85"/>
      <c r="I25" s="85"/>
      <c r="J25" s="70"/>
      <c r="K25" s="85"/>
      <c r="L25" s="71" t="str">
        <f t="shared" ref="L25:L36" si="0">IF(C25="","",(G25+F25*C25)/(C25+E25*J25))</f>
        <v/>
      </c>
      <c r="M25" s="86" t="str">
        <f t="shared" ref="M25:M36" si="1">IF(L25="","",IF(L25&gt;0.15,"不適","適"))</f>
        <v/>
      </c>
      <c r="N25" s="78"/>
    </row>
    <row r="26" spans="1:14" ht="14.4" x14ac:dyDescent="0.2">
      <c r="A26" s="84">
        <v>2</v>
      </c>
      <c r="B26" s="70"/>
      <c r="C26" s="70"/>
      <c r="D26" s="85"/>
      <c r="E26" s="70"/>
      <c r="F26" s="85">
        <v>0.1</v>
      </c>
      <c r="G26" s="70"/>
      <c r="H26" s="85"/>
      <c r="I26" s="85"/>
      <c r="J26" s="70"/>
      <c r="K26" s="85"/>
      <c r="L26" s="71" t="str">
        <f t="shared" si="0"/>
        <v/>
      </c>
      <c r="M26" s="86" t="str">
        <f t="shared" si="1"/>
        <v/>
      </c>
      <c r="N26" s="78"/>
    </row>
    <row r="27" spans="1:14" ht="14.4" x14ac:dyDescent="0.2">
      <c r="A27" s="84">
        <v>3</v>
      </c>
      <c r="B27" s="70"/>
      <c r="C27" s="70"/>
      <c r="D27" s="85"/>
      <c r="E27" s="70"/>
      <c r="F27" s="85">
        <v>0.1</v>
      </c>
      <c r="G27" s="70"/>
      <c r="H27" s="85"/>
      <c r="I27" s="85"/>
      <c r="J27" s="70"/>
      <c r="K27" s="85"/>
      <c r="L27" s="71" t="str">
        <f t="shared" si="0"/>
        <v/>
      </c>
      <c r="M27" s="86" t="str">
        <f t="shared" si="1"/>
        <v/>
      </c>
      <c r="N27" s="78"/>
    </row>
    <row r="28" spans="1:14" ht="14.4" x14ac:dyDescent="0.2">
      <c r="A28" s="84">
        <v>4</v>
      </c>
      <c r="B28" s="70"/>
      <c r="C28" s="70"/>
      <c r="D28" s="85"/>
      <c r="E28" s="70"/>
      <c r="F28" s="85">
        <v>0.1</v>
      </c>
      <c r="G28" s="70"/>
      <c r="H28" s="85"/>
      <c r="I28" s="85"/>
      <c r="J28" s="70"/>
      <c r="K28" s="85"/>
      <c r="L28" s="71" t="str">
        <f t="shared" si="0"/>
        <v/>
      </c>
      <c r="M28" s="86" t="str">
        <f t="shared" si="1"/>
        <v/>
      </c>
      <c r="N28" s="78"/>
    </row>
    <row r="29" spans="1:14" ht="14.4" x14ac:dyDescent="0.2">
      <c r="A29" s="84">
        <v>5</v>
      </c>
      <c r="B29" s="70"/>
      <c r="C29" s="70"/>
      <c r="D29" s="85"/>
      <c r="E29" s="70"/>
      <c r="F29" s="85">
        <v>0.1</v>
      </c>
      <c r="G29" s="70"/>
      <c r="H29" s="85"/>
      <c r="I29" s="85"/>
      <c r="J29" s="70"/>
      <c r="K29" s="85"/>
      <c r="L29" s="71" t="str">
        <f t="shared" si="0"/>
        <v/>
      </c>
      <c r="M29" s="86" t="str">
        <f t="shared" si="1"/>
        <v/>
      </c>
      <c r="N29" s="78"/>
    </row>
    <row r="30" spans="1:14" ht="14.4" x14ac:dyDescent="0.2">
      <c r="A30" s="84">
        <v>6</v>
      </c>
      <c r="B30" s="70"/>
      <c r="C30" s="70"/>
      <c r="D30" s="85"/>
      <c r="E30" s="70"/>
      <c r="F30" s="85">
        <v>0.1</v>
      </c>
      <c r="G30" s="70"/>
      <c r="H30" s="85"/>
      <c r="I30" s="85"/>
      <c r="J30" s="70"/>
      <c r="K30" s="85"/>
      <c r="L30" s="71" t="str">
        <f t="shared" si="0"/>
        <v/>
      </c>
      <c r="M30" s="86" t="str">
        <f t="shared" si="1"/>
        <v/>
      </c>
      <c r="N30" s="78"/>
    </row>
    <row r="31" spans="1:14" ht="14.4" x14ac:dyDescent="0.2">
      <c r="A31" s="84">
        <v>7</v>
      </c>
      <c r="B31" s="70"/>
      <c r="C31" s="70"/>
      <c r="D31" s="85"/>
      <c r="E31" s="70"/>
      <c r="F31" s="85">
        <v>0.1</v>
      </c>
      <c r="G31" s="70"/>
      <c r="H31" s="85"/>
      <c r="I31" s="85"/>
      <c r="J31" s="70"/>
      <c r="K31" s="85"/>
      <c r="L31" s="71" t="str">
        <f t="shared" si="0"/>
        <v/>
      </c>
      <c r="M31" s="86" t="str">
        <f t="shared" si="1"/>
        <v/>
      </c>
      <c r="N31" s="78"/>
    </row>
    <row r="32" spans="1:14" ht="14.4" x14ac:dyDescent="0.2">
      <c r="A32" s="84">
        <v>8</v>
      </c>
      <c r="B32" s="70"/>
      <c r="C32" s="70"/>
      <c r="D32" s="85"/>
      <c r="E32" s="70"/>
      <c r="F32" s="85">
        <v>0.1</v>
      </c>
      <c r="G32" s="70"/>
      <c r="H32" s="85"/>
      <c r="I32" s="85"/>
      <c r="J32" s="70"/>
      <c r="K32" s="85"/>
      <c r="L32" s="71" t="str">
        <f t="shared" si="0"/>
        <v/>
      </c>
      <c r="M32" s="86" t="str">
        <f t="shared" si="1"/>
        <v/>
      </c>
      <c r="N32" s="78"/>
    </row>
    <row r="33" spans="1:14" ht="14.4" x14ac:dyDescent="0.2">
      <c r="A33" s="84">
        <v>9</v>
      </c>
      <c r="B33" s="70"/>
      <c r="C33" s="70"/>
      <c r="D33" s="85"/>
      <c r="E33" s="70"/>
      <c r="F33" s="85">
        <v>0.1</v>
      </c>
      <c r="G33" s="70"/>
      <c r="H33" s="85"/>
      <c r="I33" s="85"/>
      <c r="J33" s="70"/>
      <c r="K33" s="85"/>
      <c r="L33" s="71" t="str">
        <f t="shared" si="0"/>
        <v/>
      </c>
      <c r="M33" s="86" t="str">
        <f t="shared" si="1"/>
        <v/>
      </c>
      <c r="N33" s="78"/>
    </row>
    <row r="34" spans="1:14" ht="14.4" x14ac:dyDescent="0.2">
      <c r="A34" s="84">
        <v>10</v>
      </c>
      <c r="B34" s="70"/>
      <c r="C34" s="70"/>
      <c r="D34" s="85"/>
      <c r="E34" s="70"/>
      <c r="F34" s="85">
        <v>0.1</v>
      </c>
      <c r="G34" s="70"/>
      <c r="H34" s="85"/>
      <c r="I34" s="85"/>
      <c r="J34" s="70"/>
      <c r="K34" s="85"/>
      <c r="L34" s="71" t="str">
        <f t="shared" si="0"/>
        <v/>
      </c>
      <c r="M34" s="86" t="str">
        <f t="shared" si="1"/>
        <v/>
      </c>
      <c r="N34" s="78"/>
    </row>
    <row r="35" spans="1:14" ht="14.4" x14ac:dyDescent="0.2">
      <c r="A35" s="84">
        <v>11</v>
      </c>
      <c r="B35" s="70"/>
      <c r="C35" s="70"/>
      <c r="D35" s="85"/>
      <c r="E35" s="70"/>
      <c r="F35" s="85">
        <v>0.1</v>
      </c>
      <c r="G35" s="70"/>
      <c r="H35" s="85"/>
      <c r="I35" s="85"/>
      <c r="J35" s="70"/>
      <c r="K35" s="85"/>
      <c r="L35" s="71" t="str">
        <f t="shared" si="0"/>
        <v/>
      </c>
      <c r="M35" s="86" t="str">
        <f t="shared" si="1"/>
        <v/>
      </c>
      <c r="N35" s="78"/>
    </row>
    <row r="36" spans="1:14" ht="15" thickBot="1" x14ac:dyDescent="0.25">
      <c r="A36" s="84">
        <v>12</v>
      </c>
      <c r="B36" s="70"/>
      <c r="C36" s="70"/>
      <c r="D36" s="85"/>
      <c r="E36" s="70"/>
      <c r="F36" s="85">
        <v>0.1</v>
      </c>
      <c r="G36" s="70"/>
      <c r="H36" s="85"/>
      <c r="I36" s="85"/>
      <c r="J36" s="70"/>
      <c r="K36" s="85"/>
      <c r="L36" s="73" t="str">
        <f t="shared" si="0"/>
        <v/>
      </c>
      <c r="M36" s="87" t="str">
        <f t="shared" si="1"/>
        <v/>
      </c>
      <c r="N36" s="78"/>
    </row>
    <row r="37" spans="1:14" ht="14.4" x14ac:dyDescent="0.2">
      <c r="A37" s="79"/>
      <c r="B37" s="78"/>
      <c r="C37" s="78"/>
      <c r="D37" s="78"/>
      <c r="E37" s="78"/>
      <c r="F37" s="78"/>
      <c r="G37" s="78"/>
      <c r="H37" s="78"/>
      <c r="I37" s="78"/>
      <c r="J37" s="78"/>
      <c r="K37" s="78"/>
      <c r="L37" s="78"/>
      <c r="M37" s="78"/>
      <c r="N37" s="78"/>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N37"/>
  <sheetViews>
    <sheetView workbookViewId="0"/>
  </sheetViews>
  <sheetFormatPr defaultColWidth="10.6640625" defaultRowHeight="13.2" x14ac:dyDescent="0.2"/>
  <cols>
    <col min="1" max="1" width="8.6640625" style="65" customWidth="1"/>
    <col min="2" max="2" width="17.6640625" style="65" customWidth="1"/>
    <col min="3" max="12" width="6.6640625" style="65" customWidth="1"/>
    <col min="13" max="13" width="8.6640625" style="65" customWidth="1"/>
    <col min="14" max="16384" width="10.6640625" style="65"/>
  </cols>
  <sheetData>
    <row r="1" spans="1:14" ht="19.2" x14ac:dyDescent="0.25">
      <c r="A1" s="77"/>
      <c r="B1" s="88" t="s">
        <v>150</v>
      </c>
      <c r="C1" s="77" t="s">
        <v>190</v>
      </c>
      <c r="D1" s="78"/>
      <c r="E1" s="78"/>
      <c r="F1" s="78"/>
      <c r="G1" s="78"/>
      <c r="H1" s="78"/>
      <c r="I1" s="78"/>
      <c r="J1" s="78"/>
      <c r="K1" s="78"/>
      <c r="L1" s="78"/>
      <c r="M1" s="78"/>
      <c r="N1" s="79"/>
    </row>
    <row r="2" spans="1:14" ht="14.4" x14ac:dyDescent="0.2">
      <c r="A2" s="79"/>
      <c r="B2" s="79"/>
      <c r="C2" s="79"/>
      <c r="D2" s="78"/>
      <c r="E2" s="78"/>
      <c r="F2" s="78"/>
      <c r="G2" s="79"/>
      <c r="H2" s="79"/>
      <c r="I2" s="78" t="s">
        <v>152</v>
      </c>
      <c r="J2" s="78"/>
      <c r="K2" s="78"/>
      <c r="L2" s="78"/>
      <c r="M2" s="78"/>
      <c r="N2" s="78"/>
    </row>
    <row r="3" spans="1:14" ht="14.4" x14ac:dyDescent="0.2">
      <c r="A3" s="79"/>
      <c r="B3" s="79"/>
      <c r="C3" s="79"/>
      <c r="D3" s="78"/>
      <c r="E3" s="78"/>
      <c r="F3" s="78"/>
      <c r="G3" s="79"/>
      <c r="H3" s="79"/>
      <c r="I3" s="78" t="s">
        <v>153</v>
      </c>
      <c r="J3" s="79"/>
      <c r="K3" s="79"/>
      <c r="L3" s="79"/>
      <c r="M3" s="79"/>
      <c r="N3" s="79"/>
    </row>
    <row r="4" spans="1:14" ht="14.4" x14ac:dyDescent="0.2">
      <c r="A4" s="79"/>
      <c r="B4" s="79"/>
      <c r="C4" s="79"/>
      <c r="D4" s="78"/>
      <c r="E4" s="78"/>
      <c r="F4" s="78"/>
      <c r="G4" s="79"/>
      <c r="H4" s="79"/>
      <c r="I4" s="78" t="s">
        <v>154</v>
      </c>
      <c r="J4" s="78"/>
      <c r="K4" s="78"/>
      <c r="L4" s="78"/>
      <c r="M4" s="78"/>
      <c r="N4" s="78"/>
    </row>
    <row r="5" spans="1:14" ht="14.4" x14ac:dyDescent="0.2">
      <c r="A5" s="79"/>
      <c r="B5" s="79"/>
      <c r="C5" s="79"/>
      <c r="D5" s="78"/>
      <c r="E5" s="78"/>
      <c r="F5" s="78"/>
      <c r="G5" s="79"/>
      <c r="H5" s="79"/>
      <c r="I5" s="78" t="s">
        <v>155</v>
      </c>
      <c r="J5" s="78"/>
      <c r="K5" s="78"/>
      <c r="L5" s="78"/>
      <c r="M5" s="78"/>
      <c r="N5" s="78"/>
    </row>
    <row r="6" spans="1:14" ht="14.4" x14ac:dyDescent="0.2">
      <c r="A6" s="79"/>
      <c r="B6" s="79"/>
      <c r="C6" s="79"/>
      <c r="D6" s="78"/>
      <c r="E6" s="78"/>
      <c r="F6" s="78"/>
      <c r="G6" s="79"/>
      <c r="H6" s="79"/>
      <c r="I6" s="80" t="s">
        <v>156</v>
      </c>
      <c r="J6" s="78"/>
      <c r="K6" s="78"/>
      <c r="L6" s="78"/>
      <c r="M6" s="78"/>
      <c r="N6" s="78"/>
    </row>
    <row r="7" spans="1:14" ht="14.4" x14ac:dyDescent="0.2">
      <c r="A7" s="79"/>
      <c r="B7" s="79"/>
      <c r="C7" s="79"/>
      <c r="D7" s="78"/>
      <c r="E7" s="78"/>
      <c r="F7" s="78"/>
      <c r="G7" s="79"/>
      <c r="H7" s="79"/>
      <c r="I7" s="78" t="s">
        <v>157</v>
      </c>
      <c r="J7" s="78"/>
      <c r="K7" s="78"/>
      <c r="L7" s="78"/>
      <c r="M7" s="78"/>
      <c r="N7" s="78"/>
    </row>
    <row r="8" spans="1:14" ht="14.4" x14ac:dyDescent="0.2">
      <c r="A8" s="79"/>
      <c r="B8" s="79"/>
      <c r="C8" s="79"/>
      <c r="D8" s="78"/>
      <c r="E8" s="78"/>
      <c r="F8" s="78"/>
      <c r="G8" s="79"/>
      <c r="H8" s="79"/>
      <c r="I8" s="78" t="s">
        <v>158</v>
      </c>
      <c r="J8" s="78"/>
      <c r="K8" s="78"/>
      <c r="L8" s="78"/>
      <c r="M8" s="78"/>
      <c r="N8" s="78"/>
    </row>
    <row r="9" spans="1:14" ht="14.4" x14ac:dyDescent="0.2">
      <c r="A9" s="79"/>
      <c r="B9" s="79"/>
      <c r="C9" s="79"/>
      <c r="D9" s="78"/>
      <c r="E9" s="78"/>
      <c r="F9" s="78"/>
      <c r="G9" s="79"/>
      <c r="H9" s="79"/>
      <c r="I9" s="78" t="s">
        <v>159</v>
      </c>
      <c r="J9" s="78"/>
      <c r="K9" s="78"/>
      <c r="L9" s="78"/>
      <c r="M9" s="78"/>
      <c r="N9" s="78"/>
    </row>
    <row r="10" spans="1:14" ht="14.4" x14ac:dyDescent="0.2">
      <c r="A10" s="79"/>
      <c r="B10" s="79"/>
      <c r="C10" s="79"/>
      <c r="D10" s="78"/>
      <c r="E10" s="78"/>
      <c r="F10" s="78"/>
      <c r="G10" s="79"/>
      <c r="H10" s="79"/>
      <c r="I10" s="78" t="s">
        <v>160</v>
      </c>
      <c r="J10" s="78"/>
      <c r="K10" s="78"/>
      <c r="L10" s="78"/>
      <c r="M10" s="78"/>
      <c r="N10" s="78"/>
    </row>
    <row r="11" spans="1:14" ht="14.4" x14ac:dyDescent="0.2">
      <c r="A11" s="79"/>
      <c r="B11" s="79"/>
      <c r="C11" s="79"/>
      <c r="D11" s="78"/>
      <c r="E11" s="78"/>
      <c r="F11" s="78"/>
      <c r="G11" s="79"/>
      <c r="H11" s="79"/>
      <c r="I11" s="78" t="s">
        <v>161</v>
      </c>
      <c r="J11" s="78"/>
      <c r="K11" s="78"/>
      <c r="L11" s="78"/>
      <c r="M11" s="78"/>
      <c r="N11" s="78"/>
    </row>
    <row r="12" spans="1:14" ht="14.4" x14ac:dyDescent="0.2">
      <c r="A12" s="79"/>
      <c r="B12" s="89"/>
      <c r="C12" s="79"/>
      <c r="D12" s="78"/>
      <c r="E12" s="78"/>
      <c r="F12" s="78"/>
      <c r="G12" s="78"/>
      <c r="H12" s="78"/>
      <c r="I12" s="78"/>
      <c r="J12" s="78"/>
      <c r="K12" s="78"/>
      <c r="L12" s="78"/>
      <c r="M12" s="78"/>
      <c r="N12" s="78"/>
    </row>
    <row r="13" spans="1:14" ht="14.4" x14ac:dyDescent="0.2">
      <c r="A13" s="79"/>
      <c r="B13" s="79"/>
      <c r="C13" s="79"/>
      <c r="D13" s="78"/>
      <c r="E13" s="78"/>
      <c r="F13" s="78"/>
      <c r="G13" s="78"/>
      <c r="H13" s="78"/>
      <c r="I13" s="78"/>
      <c r="J13" s="78"/>
      <c r="K13" s="78"/>
      <c r="L13" s="78"/>
      <c r="M13" s="78"/>
      <c r="N13" s="78"/>
    </row>
    <row r="14" spans="1:14" ht="14.4" x14ac:dyDescent="0.2">
      <c r="A14" s="79"/>
      <c r="B14" s="78"/>
      <c r="C14" s="78"/>
      <c r="D14" s="78"/>
      <c r="E14" s="78"/>
      <c r="F14" s="79"/>
      <c r="G14" s="79"/>
      <c r="H14" s="78"/>
      <c r="I14" s="78"/>
      <c r="J14" s="78"/>
      <c r="K14" s="78"/>
      <c r="L14" s="78"/>
      <c r="M14" s="78"/>
      <c r="N14" s="78"/>
    </row>
    <row r="15" spans="1:14" ht="14.4" x14ac:dyDescent="0.2">
      <c r="A15" s="79"/>
      <c r="B15" s="78"/>
      <c r="C15" s="78"/>
      <c r="D15" s="78"/>
      <c r="E15" s="78"/>
      <c r="F15" s="79"/>
      <c r="G15" s="79"/>
      <c r="H15" s="78"/>
      <c r="I15" s="78"/>
      <c r="J15" s="78"/>
      <c r="K15" s="78"/>
      <c r="L15" s="78"/>
      <c r="M15" s="78"/>
      <c r="N15" s="78"/>
    </row>
    <row r="16" spans="1:14" ht="14.4" x14ac:dyDescent="0.2">
      <c r="A16" s="79"/>
      <c r="B16" s="78"/>
      <c r="C16" s="78"/>
      <c r="D16" s="78"/>
      <c r="E16" s="78"/>
      <c r="F16" s="79"/>
      <c r="G16" s="79"/>
      <c r="H16" s="79"/>
      <c r="I16" s="79"/>
      <c r="J16" s="79"/>
      <c r="K16" s="79"/>
      <c r="L16" s="79"/>
      <c r="M16" s="79"/>
      <c r="N16" s="78"/>
    </row>
    <row r="17" spans="1:14" ht="14.4" x14ac:dyDescent="0.2">
      <c r="A17" s="79"/>
      <c r="B17" s="78"/>
      <c r="C17" s="78"/>
      <c r="D17" s="78"/>
      <c r="E17" s="78"/>
      <c r="F17" s="79"/>
      <c r="G17" s="79"/>
      <c r="H17" s="79"/>
      <c r="I17" s="79"/>
      <c r="J17" s="79"/>
      <c r="K17" s="79"/>
      <c r="L17" s="79"/>
      <c r="M17" s="79"/>
      <c r="N17" s="78"/>
    </row>
    <row r="18" spans="1:14" ht="14.4" x14ac:dyDescent="0.2">
      <c r="A18" s="79"/>
      <c r="B18" s="78"/>
      <c r="C18" s="78"/>
      <c r="D18" s="78"/>
      <c r="E18" s="78"/>
      <c r="F18" s="79"/>
      <c r="G18" s="79"/>
      <c r="H18" s="79"/>
      <c r="I18" s="79"/>
      <c r="J18" s="79"/>
      <c r="K18" s="79"/>
      <c r="L18" s="79"/>
      <c r="M18" s="79"/>
      <c r="N18" s="78"/>
    </row>
    <row r="19" spans="1:14" ht="14.4" x14ac:dyDescent="0.2">
      <c r="A19" s="79"/>
      <c r="B19" s="78"/>
      <c r="C19" s="78"/>
      <c r="D19" s="78"/>
      <c r="E19" s="78"/>
      <c r="F19" s="79"/>
      <c r="G19" s="79"/>
      <c r="H19" s="79"/>
      <c r="I19" s="79"/>
      <c r="J19" s="79"/>
      <c r="K19" s="79"/>
      <c r="L19" s="79"/>
      <c r="M19" s="79"/>
      <c r="N19" s="78"/>
    </row>
    <row r="20" spans="1:14" ht="14.4" x14ac:dyDescent="0.2">
      <c r="A20" s="79"/>
      <c r="B20" s="78"/>
      <c r="C20" s="78"/>
      <c r="D20" s="78"/>
      <c r="E20" s="78"/>
      <c r="F20" s="79"/>
      <c r="G20" s="79"/>
      <c r="H20" s="79"/>
      <c r="I20" s="79"/>
      <c r="J20" s="79"/>
      <c r="K20" s="79"/>
      <c r="L20" s="79"/>
      <c r="M20" s="79"/>
      <c r="N20" s="78"/>
    </row>
    <row r="21" spans="1:14" ht="14.4" x14ac:dyDescent="0.2">
      <c r="A21" s="79"/>
      <c r="B21" s="78"/>
      <c r="C21" s="78"/>
      <c r="D21" s="78"/>
      <c r="E21" s="78"/>
      <c r="F21" s="78" t="s">
        <v>162</v>
      </c>
      <c r="G21" s="79"/>
      <c r="H21" s="79"/>
      <c r="I21" s="79"/>
      <c r="J21" s="79"/>
      <c r="K21" s="79"/>
      <c r="L21" s="79"/>
      <c r="M21" s="79"/>
      <c r="N21" s="78"/>
    </row>
    <row r="22" spans="1:14" ht="14.4" x14ac:dyDescent="0.2">
      <c r="A22" s="79"/>
      <c r="B22" s="78"/>
      <c r="C22" s="78"/>
      <c r="D22" s="78"/>
      <c r="E22" s="78"/>
      <c r="F22" s="78" t="s">
        <v>191</v>
      </c>
      <c r="G22" s="79"/>
      <c r="H22" s="79"/>
      <c r="I22" s="79"/>
      <c r="J22" s="79"/>
      <c r="K22" s="79"/>
      <c r="L22" s="79"/>
      <c r="M22" s="79"/>
      <c r="N22" s="78"/>
    </row>
    <row r="23" spans="1:14" ht="15" thickBot="1" x14ac:dyDescent="0.25">
      <c r="A23" s="79"/>
      <c r="B23" s="78"/>
      <c r="C23" s="78"/>
      <c r="D23" s="78"/>
      <c r="E23" s="78"/>
      <c r="F23" s="78"/>
      <c r="G23" s="78"/>
      <c r="H23" s="78"/>
      <c r="I23" s="78"/>
      <c r="J23" s="78"/>
      <c r="K23" s="78"/>
      <c r="L23" s="78"/>
      <c r="M23" s="78"/>
      <c r="N23" s="78"/>
    </row>
    <row r="24" spans="1:14" ht="14.4" x14ac:dyDescent="0.2">
      <c r="A24" s="81" t="s">
        <v>164</v>
      </c>
      <c r="B24" s="81" t="s">
        <v>165</v>
      </c>
      <c r="C24" s="81" t="s">
        <v>166</v>
      </c>
      <c r="D24" s="81" t="s">
        <v>167</v>
      </c>
      <c r="E24" s="81" t="s">
        <v>168</v>
      </c>
      <c r="F24" s="81" t="s">
        <v>169</v>
      </c>
      <c r="G24" s="81" t="s">
        <v>170</v>
      </c>
      <c r="H24" s="81" t="s">
        <v>148</v>
      </c>
      <c r="I24" s="81" t="s">
        <v>171</v>
      </c>
      <c r="J24" s="81" t="s">
        <v>172</v>
      </c>
      <c r="K24" s="81" t="s">
        <v>173</v>
      </c>
      <c r="L24" s="82" t="s">
        <v>174</v>
      </c>
      <c r="M24" s="83" t="s">
        <v>175</v>
      </c>
      <c r="N24" s="78"/>
    </row>
    <row r="25" spans="1:14" ht="14.4" x14ac:dyDescent="0.2">
      <c r="A25" s="84">
        <v>1</v>
      </c>
      <c r="B25" s="70"/>
      <c r="C25" s="70"/>
      <c r="D25" s="70"/>
      <c r="E25" s="85"/>
      <c r="F25" s="85">
        <v>0.1</v>
      </c>
      <c r="G25" s="70"/>
      <c r="H25" s="70"/>
      <c r="I25" s="85"/>
      <c r="J25" s="85"/>
      <c r="K25" s="85"/>
      <c r="L25" s="71" t="str">
        <f>IF(C25="","",(G25+F25*C25)/(C25+D25*H25))</f>
        <v/>
      </c>
      <c r="M25" s="86" t="str">
        <f t="shared" ref="M25:M36" si="0">IF(L25="","",IF(L25&gt;0.15,"不適","適"))</f>
        <v/>
      </c>
      <c r="N25" s="78"/>
    </row>
    <row r="26" spans="1:14" ht="14.4" x14ac:dyDescent="0.2">
      <c r="A26" s="84">
        <v>2</v>
      </c>
      <c r="B26" s="70"/>
      <c r="C26" s="70"/>
      <c r="D26" s="70"/>
      <c r="E26" s="85"/>
      <c r="F26" s="85">
        <v>0.1</v>
      </c>
      <c r="G26" s="70"/>
      <c r="H26" s="70"/>
      <c r="I26" s="85"/>
      <c r="J26" s="85"/>
      <c r="K26" s="85"/>
      <c r="L26" s="71" t="str">
        <f t="shared" ref="L26:L36" si="1">IF(C26="","",(G26+F26*C26)/(C26+E26*J26))</f>
        <v/>
      </c>
      <c r="M26" s="86" t="str">
        <f t="shared" si="0"/>
        <v/>
      </c>
      <c r="N26" s="78"/>
    </row>
    <row r="27" spans="1:14" ht="14.4" x14ac:dyDescent="0.2">
      <c r="A27" s="84">
        <v>3</v>
      </c>
      <c r="B27" s="70"/>
      <c r="C27" s="70"/>
      <c r="D27" s="70"/>
      <c r="E27" s="85"/>
      <c r="F27" s="85">
        <v>0.1</v>
      </c>
      <c r="G27" s="70"/>
      <c r="H27" s="70"/>
      <c r="I27" s="85"/>
      <c r="J27" s="85"/>
      <c r="K27" s="85"/>
      <c r="L27" s="71" t="str">
        <f t="shared" si="1"/>
        <v/>
      </c>
      <c r="M27" s="86" t="str">
        <f t="shared" si="0"/>
        <v/>
      </c>
      <c r="N27" s="78"/>
    </row>
    <row r="28" spans="1:14" ht="14.4" x14ac:dyDescent="0.2">
      <c r="A28" s="84">
        <v>4</v>
      </c>
      <c r="B28" s="70"/>
      <c r="C28" s="70"/>
      <c r="D28" s="70"/>
      <c r="E28" s="85"/>
      <c r="F28" s="85">
        <v>0.1</v>
      </c>
      <c r="G28" s="70"/>
      <c r="H28" s="70"/>
      <c r="I28" s="85"/>
      <c r="J28" s="85"/>
      <c r="K28" s="85"/>
      <c r="L28" s="71" t="str">
        <f t="shared" si="1"/>
        <v/>
      </c>
      <c r="M28" s="86" t="str">
        <f t="shared" si="0"/>
        <v/>
      </c>
      <c r="N28" s="78"/>
    </row>
    <row r="29" spans="1:14" ht="14.4" x14ac:dyDescent="0.2">
      <c r="A29" s="84">
        <v>5</v>
      </c>
      <c r="B29" s="70"/>
      <c r="C29" s="70"/>
      <c r="D29" s="70"/>
      <c r="E29" s="85"/>
      <c r="F29" s="85">
        <v>0.1</v>
      </c>
      <c r="G29" s="70"/>
      <c r="H29" s="70"/>
      <c r="I29" s="85"/>
      <c r="J29" s="85"/>
      <c r="K29" s="85"/>
      <c r="L29" s="71" t="str">
        <f t="shared" si="1"/>
        <v/>
      </c>
      <c r="M29" s="86" t="str">
        <f t="shared" si="0"/>
        <v/>
      </c>
      <c r="N29" s="78"/>
    </row>
    <row r="30" spans="1:14" ht="14.4" x14ac:dyDescent="0.2">
      <c r="A30" s="84">
        <v>6</v>
      </c>
      <c r="B30" s="70"/>
      <c r="C30" s="70"/>
      <c r="D30" s="70"/>
      <c r="E30" s="85"/>
      <c r="F30" s="85">
        <v>0.1</v>
      </c>
      <c r="G30" s="70"/>
      <c r="H30" s="70"/>
      <c r="I30" s="85"/>
      <c r="J30" s="85"/>
      <c r="K30" s="85"/>
      <c r="L30" s="71" t="str">
        <f t="shared" si="1"/>
        <v/>
      </c>
      <c r="M30" s="86" t="str">
        <f t="shared" si="0"/>
        <v/>
      </c>
      <c r="N30" s="78"/>
    </row>
    <row r="31" spans="1:14" ht="14.4" x14ac:dyDescent="0.2">
      <c r="A31" s="84">
        <v>7</v>
      </c>
      <c r="B31" s="70"/>
      <c r="C31" s="70"/>
      <c r="D31" s="70"/>
      <c r="E31" s="85"/>
      <c r="F31" s="85">
        <v>0.1</v>
      </c>
      <c r="G31" s="70"/>
      <c r="H31" s="70"/>
      <c r="I31" s="85"/>
      <c r="J31" s="85"/>
      <c r="K31" s="85"/>
      <c r="L31" s="71" t="str">
        <f t="shared" si="1"/>
        <v/>
      </c>
      <c r="M31" s="86" t="str">
        <f t="shared" si="0"/>
        <v/>
      </c>
      <c r="N31" s="78"/>
    </row>
    <row r="32" spans="1:14" ht="14.4" x14ac:dyDescent="0.2">
      <c r="A32" s="84">
        <v>8</v>
      </c>
      <c r="B32" s="70"/>
      <c r="C32" s="70"/>
      <c r="D32" s="70"/>
      <c r="E32" s="85"/>
      <c r="F32" s="85">
        <v>0.1</v>
      </c>
      <c r="G32" s="70"/>
      <c r="H32" s="70"/>
      <c r="I32" s="85"/>
      <c r="J32" s="85"/>
      <c r="K32" s="85"/>
      <c r="L32" s="71" t="str">
        <f t="shared" si="1"/>
        <v/>
      </c>
      <c r="M32" s="86" t="str">
        <f t="shared" si="0"/>
        <v/>
      </c>
      <c r="N32" s="78"/>
    </row>
    <row r="33" spans="1:14" ht="14.4" x14ac:dyDescent="0.2">
      <c r="A33" s="84">
        <v>9</v>
      </c>
      <c r="B33" s="70"/>
      <c r="C33" s="70"/>
      <c r="D33" s="70"/>
      <c r="E33" s="85"/>
      <c r="F33" s="85">
        <v>0.1</v>
      </c>
      <c r="G33" s="70"/>
      <c r="H33" s="70"/>
      <c r="I33" s="85"/>
      <c r="J33" s="85"/>
      <c r="K33" s="85"/>
      <c r="L33" s="71" t="str">
        <f t="shared" si="1"/>
        <v/>
      </c>
      <c r="M33" s="86" t="str">
        <f t="shared" si="0"/>
        <v/>
      </c>
      <c r="N33" s="78"/>
    </row>
    <row r="34" spans="1:14" ht="14.4" x14ac:dyDescent="0.2">
      <c r="A34" s="84">
        <v>10</v>
      </c>
      <c r="B34" s="70"/>
      <c r="C34" s="70"/>
      <c r="D34" s="70"/>
      <c r="E34" s="85"/>
      <c r="F34" s="85">
        <v>0.1</v>
      </c>
      <c r="G34" s="70"/>
      <c r="H34" s="70"/>
      <c r="I34" s="85"/>
      <c r="J34" s="85"/>
      <c r="K34" s="85"/>
      <c r="L34" s="71" t="str">
        <f t="shared" si="1"/>
        <v/>
      </c>
      <c r="M34" s="86" t="str">
        <f t="shared" si="0"/>
        <v/>
      </c>
      <c r="N34" s="78"/>
    </row>
    <row r="35" spans="1:14" ht="14.4" x14ac:dyDescent="0.2">
      <c r="A35" s="84">
        <v>11</v>
      </c>
      <c r="B35" s="70"/>
      <c r="C35" s="70"/>
      <c r="D35" s="70"/>
      <c r="E35" s="85"/>
      <c r="F35" s="85">
        <v>0.1</v>
      </c>
      <c r="G35" s="70"/>
      <c r="H35" s="70"/>
      <c r="I35" s="85"/>
      <c r="J35" s="85"/>
      <c r="K35" s="85"/>
      <c r="L35" s="71" t="str">
        <f t="shared" si="1"/>
        <v/>
      </c>
      <c r="M35" s="86" t="str">
        <f t="shared" si="0"/>
        <v/>
      </c>
      <c r="N35" s="78"/>
    </row>
    <row r="36" spans="1:14" ht="15" thickBot="1" x14ac:dyDescent="0.25">
      <c r="A36" s="84">
        <v>12</v>
      </c>
      <c r="B36" s="70"/>
      <c r="C36" s="70"/>
      <c r="D36" s="70"/>
      <c r="E36" s="85"/>
      <c r="F36" s="85">
        <v>0.1</v>
      </c>
      <c r="G36" s="70"/>
      <c r="H36" s="70"/>
      <c r="I36" s="85"/>
      <c r="J36" s="85"/>
      <c r="K36" s="85"/>
      <c r="L36" s="73" t="str">
        <f t="shared" si="1"/>
        <v/>
      </c>
      <c r="M36" s="87" t="str">
        <f t="shared" si="0"/>
        <v/>
      </c>
      <c r="N36" s="78"/>
    </row>
    <row r="37" spans="1:14" ht="14.4" x14ac:dyDescent="0.2">
      <c r="A37" s="79"/>
      <c r="B37" s="78"/>
      <c r="C37" s="78"/>
      <c r="D37" s="78"/>
      <c r="E37" s="78"/>
      <c r="F37" s="78"/>
      <c r="G37" s="78"/>
      <c r="H37" s="78"/>
      <c r="I37" s="78"/>
      <c r="J37" s="78"/>
      <c r="K37" s="78"/>
      <c r="L37" s="78"/>
      <c r="M37" s="78"/>
      <c r="N37" s="78"/>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R37"/>
  <sheetViews>
    <sheetView workbookViewId="0"/>
  </sheetViews>
  <sheetFormatPr defaultColWidth="10.6640625" defaultRowHeight="13.2" x14ac:dyDescent="0.2"/>
  <cols>
    <col min="1" max="1" width="8.6640625" style="65" customWidth="1"/>
    <col min="2" max="2" width="17.6640625" style="65" customWidth="1"/>
    <col min="3" max="12" width="6.6640625" style="65" customWidth="1"/>
    <col min="13" max="13" width="8.44140625" style="65" bestFit="1" customWidth="1"/>
    <col min="14" max="16384" width="10.6640625" style="65"/>
  </cols>
  <sheetData>
    <row r="1" spans="1:18" ht="19.2" x14ac:dyDescent="0.25">
      <c r="A1" s="77"/>
      <c r="B1" s="88" t="s">
        <v>150</v>
      </c>
      <c r="C1" s="77" t="s">
        <v>192</v>
      </c>
      <c r="D1" s="78"/>
      <c r="E1" s="78"/>
      <c r="F1" s="78"/>
      <c r="G1" s="78"/>
      <c r="H1" s="78"/>
      <c r="I1" s="78"/>
      <c r="J1" s="78"/>
      <c r="K1" s="78"/>
      <c r="L1" s="78"/>
      <c r="M1" s="78"/>
      <c r="N1" s="79"/>
      <c r="O1" s="79"/>
      <c r="P1" s="79"/>
      <c r="Q1" s="79"/>
      <c r="R1" s="79"/>
    </row>
    <row r="2" spans="1:18" ht="14.4" x14ac:dyDescent="0.2">
      <c r="A2" s="79"/>
      <c r="B2" s="79"/>
      <c r="C2" s="79"/>
      <c r="D2" s="78"/>
      <c r="E2" s="78"/>
      <c r="F2" s="78"/>
      <c r="G2" s="79"/>
      <c r="H2" s="79"/>
      <c r="I2" s="78" t="s">
        <v>152</v>
      </c>
      <c r="J2" s="78"/>
      <c r="K2" s="78"/>
      <c r="L2" s="78"/>
      <c r="M2" s="78"/>
      <c r="N2" s="78"/>
      <c r="O2" s="79"/>
      <c r="P2" s="79"/>
      <c r="Q2" s="79"/>
      <c r="R2" s="79"/>
    </row>
    <row r="3" spans="1:18" ht="14.4" x14ac:dyDescent="0.2">
      <c r="A3" s="79"/>
      <c r="B3" s="79"/>
      <c r="C3" s="79"/>
      <c r="D3" s="78"/>
      <c r="E3" s="78"/>
      <c r="F3" s="78"/>
      <c r="G3" s="79"/>
      <c r="H3" s="79"/>
      <c r="I3" s="78" t="s">
        <v>153</v>
      </c>
      <c r="J3" s="79"/>
      <c r="K3" s="79"/>
      <c r="L3" s="79"/>
      <c r="M3" s="79"/>
      <c r="N3" s="79"/>
      <c r="O3" s="79"/>
      <c r="P3" s="79"/>
      <c r="Q3" s="79"/>
      <c r="R3" s="79"/>
    </row>
    <row r="4" spans="1:18" ht="14.4" x14ac:dyDescent="0.2">
      <c r="A4" s="79"/>
      <c r="B4" s="79"/>
      <c r="C4" s="79"/>
      <c r="D4" s="78"/>
      <c r="E4" s="78"/>
      <c r="F4" s="78"/>
      <c r="G4" s="79"/>
      <c r="H4" s="79"/>
      <c r="I4" s="78" t="s">
        <v>154</v>
      </c>
      <c r="J4" s="78"/>
      <c r="K4" s="78"/>
      <c r="L4" s="78"/>
      <c r="M4" s="78"/>
      <c r="N4" s="78"/>
      <c r="O4" s="79"/>
      <c r="P4" s="79"/>
      <c r="Q4" s="79"/>
      <c r="R4" s="79"/>
    </row>
    <row r="5" spans="1:18" ht="14.4" x14ac:dyDescent="0.2">
      <c r="A5" s="79"/>
      <c r="B5" s="79"/>
      <c r="C5" s="79"/>
      <c r="D5" s="78"/>
      <c r="E5" s="78"/>
      <c r="F5" s="78"/>
      <c r="G5" s="79"/>
      <c r="H5" s="79"/>
      <c r="I5" s="78" t="s">
        <v>155</v>
      </c>
      <c r="J5" s="78"/>
      <c r="K5" s="78"/>
      <c r="L5" s="78"/>
      <c r="M5" s="78"/>
      <c r="N5" s="78"/>
      <c r="O5" s="79"/>
      <c r="P5" s="79"/>
      <c r="Q5" s="79"/>
      <c r="R5" s="79"/>
    </row>
    <row r="6" spans="1:18" ht="14.4" x14ac:dyDescent="0.2">
      <c r="A6" s="79"/>
      <c r="B6" s="79"/>
      <c r="C6" s="79"/>
      <c r="D6" s="78"/>
      <c r="E6" s="78"/>
      <c r="F6" s="78"/>
      <c r="G6" s="79"/>
      <c r="H6" s="79"/>
      <c r="I6" s="80" t="s">
        <v>156</v>
      </c>
      <c r="J6" s="78"/>
      <c r="K6" s="78"/>
      <c r="L6" s="78"/>
      <c r="M6" s="78"/>
      <c r="N6" s="78"/>
      <c r="O6" s="79"/>
      <c r="P6" s="79"/>
      <c r="Q6" s="79"/>
      <c r="R6" s="79"/>
    </row>
    <row r="7" spans="1:18" ht="14.4" x14ac:dyDescent="0.2">
      <c r="A7" s="79"/>
      <c r="B7" s="79"/>
      <c r="C7" s="79"/>
      <c r="D7" s="78"/>
      <c r="E7" s="78"/>
      <c r="F7" s="78"/>
      <c r="G7" s="79"/>
      <c r="H7" s="79"/>
      <c r="I7" s="78" t="s">
        <v>157</v>
      </c>
      <c r="J7" s="78"/>
      <c r="K7" s="78"/>
      <c r="L7" s="78"/>
      <c r="M7" s="78"/>
      <c r="N7" s="78"/>
      <c r="O7" s="79"/>
      <c r="P7" s="79"/>
      <c r="Q7" s="79"/>
      <c r="R7" s="79"/>
    </row>
    <row r="8" spans="1:18" ht="14.4" x14ac:dyDescent="0.2">
      <c r="A8" s="79"/>
      <c r="B8" s="79"/>
      <c r="C8" s="79"/>
      <c r="D8" s="78"/>
      <c r="E8" s="78"/>
      <c r="F8" s="78"/>
      <c r="G8" s="79"/>
      <c r="H8" s="79"/>
      <c r="I8" s="78" t="s">
        <v>158</v>
      </c>
      <c r="J8" s="78"/>
      <c r="K8" s="78"/>
      <c r="L8" s="78"/>
      <c r="M8" s="78"/>
      <c r="N8" s="78"/>
      <c r="O8" s="79"/>
      <c r="P8" s="79"/>
      <c r="Q8" s="79"/>
      <c r="R8" s="79"/>
    </row>
    <row r="9" spans="1:18" ht="14.4" x14ac:dyDescent="0.2">
      <c r="A9" s="79"/>
      <c r="B9" s="79"/>
      <c r="C9" s="79"/>
      <c r="D9" s="78"/>
      <c r="E9" s="78"/>
      <c r="F9" s="78"/>
      <c r="G9" s="79"/>
      <c r="H9" s="79"/>
      <c r="I9" s="78" t="s">
        <v>159</v>
      </c>
      <c r="J9" s="78"/>
      <c r="K9" s="78"/>
      <c r="L9" s="78"/>
      <c r="M9" s="78"/>
      <c r="N9" s="78"/>
      <c r="O9" s="79"/>
      <c r="P9" s="79"/>
      <c r="Q9" s="79"/>
      <c r="R9" s="79"/>
    </row>
    <row r="10" spans="1:18" ht="14.4" x14ac:dyDescent="0.2">
      <c r="A10" s="79"/>
      <c r="B10" s="79"/>
      <c r="C10" s="79"/>
      <c r="D10" s="78"/>
      <c r="E10" s="78"/>
      <c r="F10" s="78"/>
      <c r="G10" s="79"/>
      <c r="H10" s="79"/>
      <c r="I10" s="78" t="s">
        <v>160</v>
      </c>
      <c r="J10" s="78"/>
      <c r="K10" s="78"/>
      <c r="L10" s="78"/>
      <c r="M10" s="78"/>
      <c r="N10" s="78"/>
      <c r="O10" s="79"/>
      <c r="P10" s="79"/>
      <c r="Q10" s="79"/>
      <c r="R10" s="79"/>
    </row>
    <row r="11" spans="1:18" ht="14.4" x14ac:dyDescent="0.2">
      <c r="A11" s="79"/>
      <c r="B11" s="79"/>
      <c r="C11" s="79"/>
      <c r="D11" s="78"/>
      <c r="E11" s="78"/>
      <c r="F11" s="78"/>
      <c r="G11" s="79"/>
      <c r="H11" s="79"/>
      <c r="I11" s="78" t="s">
        <v>161</v>
      </c>
      <c r="J11" s="78"/>
      <c r="K11" s="78"/>
      <c r="L11" s="78"/>
      <c r="M11" s="78"/>
      <c r="N11" s="78"/>
      <c r="O11" s="79"/>
      <c r="P11" s="79"/>
      <c r="Q11" s="79"/>
      <c r="R11" s="79"/>
    </row>
    <row r="12" spans="1:18" ht="14.4" x14ac:dyDescent="0.2">
      <c r="A12" s="79"/>
      <c r="B12" s="79"/>
      <c r="C12" s="79"/>
      <c r="D12" s="78"/>
      <c r="E12" s="78"/>
      <c r="F12" s="78"/>
      <c r="G12" s="78"/>
      <c r="H12" s="78"/>
      <c r="I12" s="78"/>
      <c r="J12" s="78"/>
      <c r="K12" s="78"/>
      <c r="L12" s="78"/>
      <c r="M12" s="78"/>
      <c r="N12" s="78"/>
      <c r="O12" s="79"/>
      <c r="P12" s="79"/>
      <c r="Q12" s="79"/>
      <c r="R12" s="79"/>
    </row>
    <row r="13" spans="1:18" ht="14.4" x14ac:dyDescent="0.2">
      <c r="A13" s="79"/>
      <c r="B13" s="79"/>
      <c r="C13" s="79"/>
      <c r="D13" s="78"/>
      <c r="E13" s="78"/>
      <c r="F13" s="78"/>
      <c r="G13" s="78"/>
      <c r="H13" s="78"/>
      <c r="I13" s="78"/>
      <c r="J13" s="78"/>
      <c r="K13" s="78"/>
      <c r="L13" s="78"/>
      <c r="M13" s="78"/>
      <c r="N13" s="78"/>
      <c r="O13" s="79"/>
      <c r="P13" s="79"/>
      <c r="Q13" s="79"/>
      <c r="R13" s="79"/>
    </row>
    <row r="14" spans="1:18" ht="14.4" x14ac:dyDescent="0.2">
      <c r="A14" s="79"/>
      <c r="B14" s="78"/>
      <c r="C14" s="78"/>
      <c r="D14" s="78"/>
      <c r="E14" s="78"/>
      <c r="F14" s="79"/>
      <c r="G14" s="79"/>
      <c r="H14" s="78"/>
      <c r="I14" s="78"/>
      <c r="J14" s="78"/>
      <c r="K14" s="78"/>
      <c r="L14" s="78"/>
      <c r="M14" s="78"/>
      <c r="N14" s="78"/>
      <c r="O14" s="79"/>
      <c r="P14" s="79"/>
      <c r="Q14" s="79"/>
      <c r="R14" s="79"/>
    </row>
    <row r="15" spans="1:18" ht="14.4" x14ac:dyDescent="0.2">
      <c r="A15" s="79"/>
      <c r="B15" s="78"/>
      <c r="C15" s="78"/>
      <c r="D15" s="78"/>
      <c r="E15" s="78"/>
      <c r="F15" s="79"/>
      <c r="G15" s="79"/>
      <c r="H15" s="78"/>
      <c r="I15" s="78"/>
      <c r="J15" s="78"/>
      <c r="K15" s="78"/>
      <c r="L15" s="78"/>
      <c r="M15" s="78"/>
      <c r="N15" s="78"/>
      <c r="O15" s="79"/>
      <c r="P15" s="79"/>
      <c r="Q15" s="79"/>
      <c r="R15" s="79"/>
    </row>
    <row r="16" spans="1:18" ht="14.4" x14ac:dyDescent="0.2">
      <c r="A16" s="79"/>
      <c r="B16" s="78"/>
      <c r="C16" s="78"/>
      <c r="D16" s="78"/>
      <c r="E16" s="78"/>
      <c r="F16" s="79"/>
      <c r="G16" s="79"/>
      <c r="H16" s="79"/>
      <c r="I16" s="79"/>
      <c r="J16" s="79"/>
      <c r="K16" s="79"/>
      <c r="L16" s="79"/>
      <c r="M16" s="79"/>
      <c r="N16" s="78"/>
      <c r="O16" s="79"/>
      <c r="P16" s="79"/>
      <c r="Q16" s="79"/>
      <c r="R16" s="79"/>
    </row>
    <row r="17" spans="1:18" ht="14.4" x14ac:dyDescent="0.2">
      <c r="A17" s="79"/>
      <c r="B17" s="78"/>
      <c r="C17" s="78"/>
      <c r="D17" s="78"/>
      <c r="E17" s="78"/>
      <c r="F17" s="79"/>
      <c r="G17" s="79"/>
      <c r="H17" s="79"/>
      <c r="I17" s="79"/>
      <c r="J17" s="79"/>
      <c r="K17" s="79"/>
      <c r="L17" s="79"/>
      <c r="M17" s="79"/>
      <c r="N17" s="78"/>
      <c r="O17" s="79"/>
      <c r="P17" s="79"/>
      <c r="Q17" s="79"/>
      <c r="R17" s="79"/>
    </row>
    <row r="18" spans="1:18" ht="14.4" x14ac:dyDescent="0.2">
      <c r="A18" s="79"/>
      <c r="B18" s="78"/>
      <c r="C18" s="78"/>
      <c r="D18" s="78"/>
      <c r="E18" s="78"/>
      <c r="F18" s="79"/>
      <c r="G18" s="79"/>
      <c r="H18" s="79"/>
      <c r="I18" s="79"/>
      <c r="J18" s="79"/>
      <c r="K18" s="79"/>
      <c r="L18" s="79"/>
      <c r="M18" s="79"/>
      <c r="N18" s="78"/>
      <c r="O18" s="79"/>
      <c r="P18" s="79"/>
      <c r="Q18" s="79"/>
      <c r="R18" s="79"/>
    </row>
    <row r="19" spans="1:18" ht="14.4" x14ac:dyDescent="0.2">
      <c r="A19" s="79"/>
      <c r="B19" s="78"/>
      <c r="C19" s="78"/>
      <c r="D19" s="78"/>
      <c r="E19" s="78"/>
      <c r="F19" s="79"/>
      <c r="G19" s="79"/>
      <c r="H19" s="79"/>
      <c r="I19" s="79"/>
      <c r="J19" s="79"/>
      <c r="K19" s="79"/>
      <c r="L19" s="79"/>
      <c r="M19" s="79"/>
      <c r="N19" s="78"/>
      <c r="O19" s="79"/>
      <c r="P19" s="79"/>
      <c r="Q19" s="79"/>
      <c r="R19" s="79"/>
    </row>
    <row r="20" spans="1:18" ht="14.4" x14ac:dyDescent="0.2">
      <c r="A20" s="79"/>
      <c r="B20" s="78"/>
      <c r="C20" s="78"/>
      <c r="D20" s="78"/>
      <c r="E20" s="78"/>
      <c r="F20" s="79"/>
      <c r="G20" s="79"/>
      <c r="H20" s="79"/>
      <c r="I20" s="79"/>
      <c r="J20" s="79"/>
      <c r="K20" s="79"/>
      <c r="L20" s="79"/>
      <c r="M20" s="79"/>
      <c r="N20" s="78"/>
      <c r="O20" s="79"/>
      <c r="P20" s="79"/>
      <c r="Q20" s="79"/>
      <c r="R20" s="79"/>
    </row>
    <row r="21" spans="1:18" ht="14.4" x14ac:dyDescent="0.2">
      <c r="A21" s="79"/>
      <c r="B21" s="78"/>
      <c r="C21" s="78"/>
      <c r="D21" s="78"/>
      <c r="E21" s="78"/>
      <c r="F21" s="78" t="s">
        <v>162</v>
      </c>
      <c r="G21" s="79"/>
      <c r="H21" s="79"/>
      <c r="I21" s="79"/>
      <c r="J21" s="79"/>
      <c r="K21" s="79"/>
      <c r="L21" s="79"/>
      <c r="M21" s="79"/>
      <c r="N21" s="78"/>
      <c r="O21" s="79"/>
      <c r="P21" s="79"/>
      <c r="Q21" s="79"/>
      <c r="R21" s="79"/>
    </row>
    <row r="22" spans="1:18" ht="14.4" x14ac:dyDescent="0.2">
      <c r="A22" s="79"/>
      <c r="B22" s="78"/>
      <c r="C22" s="78"/>
      <c r="D22" s="78"/>
      <c r="E22" s="78"/>
      <c r="F22" s="78" t="s">
        <v>193</v>
      </c>
      <c r="G22" s="79"/>
      <c r="H22" s="79"/>
      <c r="I22" s="79"/>
      <c r="J22" s="79"/>
      <c r="K22" s="79"/>
      <c r="L22" s="79"/>
      <c r="M22" s="79"/>
      <c r="N22" s="78"/>
      <c r="O22" s="79"/>
      <c r="P22" s="79"/>
      <c r="Q22" s="79"/>
      <c r="R22" s="79"/>
    </row>
    <row r="23" spans="1:18" ht="15" thickBot="1" x14ac:dyDescent="0.25">
      <c r="A23" s="79"/>
      <c r="B23" s="78"/>
      <c r="C23" s="78"/>
      <c r="D23" s="78"/>
      <c r="E23" s="78"/>
      <c r="F23" s="78"/>
      <c r="G23" s="78"/>
      <c r="H23" s="78"/>
      <c r="I23" s="78"/>
      <c r="J23" s="78"/>
      <c r="K23" s="78"/>
      <c r="L23" s="78"/>
      <c r="M23" s="78"/>
      <c r="N23" s="78"/>
      <c r="O23" s="79"/>
      <c r="P23" s="79"/>
      <c r="Q23" s="79"/>
      <c r="R23" s="79"/>
    </row>
    <row r="24" spans="1:18" ht="14.4" x14ac:dyDescent="0.2">
      <c r="A24" s="81" t="s">
        <v>164</v>
      </c>
      <c r="B24" s="81" t="s">
        <v>165</v>
      </c>
      <c r="C24" s="81" t="s">
        <v>166</v>
      </c>
      <c r="D24" s="81" t="s">
        <v>167</v>
      </c>
      <c r="E24" s="81" t="s">
        <v>168</v>
      </c>
      <c r="F24" s="81" t="s">
        <v>169</v>
      </c>
      <c r="G24" s="81" t="s">
        <v>170</v>
      </c>
      <c r="H24" s="81" t="s">
        <v>148</v>
      </c>
      <c r="I24" s="81" t="s">
        <v>171</v>
      </c>
      <c r="J24" s="81" t="s">
        <v>172</v>
      </c>
      <c r="K24" s="81" t="s">
        <v>173</v>
      </c>
      <c r="L24" s="82" t="s">
        <v>174</v>
      </c>
      <c r="M24" s="83" t="s">
        <v>175</v>
      </c>
      <c r="N24" s="78"/>
      <c r="O24" s="79"/>
      <c r="P24" s="79"/>
      <c r="Q24" s="79"/>
      <c r="R24" s="79"/>
    </row>
    <row r="25" spans="1:18" ht="14.4" x14ac:dyDescent="0.2">
      <c r="A25" s="84">
        <v>1</v>
      </c>
      <c r="B25" s="70"/>
      <c r="C25" s="70"/>
      <c r="D25" s="70"/>
      <c r="E25" s="70"/>
      <c r="F25" s="85">
        <v>0.1</v>
      </c>
      <c r="G25" s="70"/>
      <c r="H25" s="70"/>
      <c r="I25" s="85"/>
      <c r="J25" s="70"/>
      <c r="K25" s="85"/>
      <c r="L25" s="71" t="str">
        <f>IF(C25="","",(G25+F25*C25)/(C25+D25*H25+E25*J25))</f>
        <v/>
      </c>
      <c r="M25" s="86" t="str">
        <f t="shared" ref="M25:M36" si="0">IF(L25="","",IF(L25&gt;0.15,"不適","適"))</f>
        <v/>
      </c>
      <c r="N25" s="78"/>
      <c r="O25" s="79"/>
      <c r="P25" s="79"/>
      <c r="Q25" s="79"/>
      <c r="R25" s="79"/>
    </row>
    <row r="26" spans="1:18" ht="14.4" x14ac:dyDescent="0.2">
      <c r="A26" s="84">
        <v>2</v>
      </c>
      <c r="B26" s="70"/>
      <c r="C26" s="70"/>
      <c r="D26" s="70"/>
      <c r="E26" s="70"/>
      <c r="F26" s="85">
        <v>0.1</v>
      </c>
      <c r="G26" s="70"/>
      <c r="H26" s="70"/>
      <c r="I26" s="85"/>
      <c r="J26" s="70"/>
      <c r="K26" s="85"/>
      <c r="L26" s="71" t="str">
        <f t="shared" ref="L26:L36" si="1">IF(C26="","",(G26+F26*C26)/(C26+E26*J26))</f>
        <v/>
      </c>
      <c r="M26" s="86" t="str">
        <f t="shared" si="0"/>
        <v/>
      </c>
      <c r="N26" s="78"/>
      <c r="O26" s="79"/>
      <c r="P26" s="79"/>
      <c r="Q26" s="79"/>
      <c r="R26" s="79"/>
    </row>
    <row r="27" spans="1:18" ht="14.4" x14ac:dyDescent="0.2">
      <c r="A27" s="84">
        <v>3</v>
      </c>
      <c r="B27" s="70"/>
      <c r="C27" s="70"/>
      <c r="D27" s="70"/>
      <c r="E27" s="70"/>
      <c r="F27" s="85">
        <v>0.1</v>
      </c>
      <c r="G27" s="70"/>
      <c r="H27" s="70"/>
      <c r="I27" s="85"/>
      <c r="J27" s="70"/>
      <c r="K27" s="85"/>
      <c r="L27" s="71" t="str">
        <f t="shared" si="1"/>
        <v/>
      </c>
      <c r="M27" s="86" t="str">
        <f t="shared" si="0"/>
        <v/>
      </c>
      <c r="N27" s="78"/>
      <c r="O27" s="79"/>
      <c r="P27" s="79"/>
      <c r="Q27" s="79"/>
      <c r="R27" s="79"/>
    </row>
    <row r="28" spans="1:18" ht="14.4" x14ac:dyDescent="0.2">
      <c r="A28" s="84">
        <v>4</v>
      </c>
      <c r="B28" s="70"/>
      <c r="C28" s="70"/>
      <c r="D28" s="70"/>
      <c r="E28" s="70"/>
      <c r="F28" s="85">
        <v>0.1</v>
      </c>
      <c r="G28" s="70"/>
      <c r="H28" s="70"/>
      <c r="I28" s="85"/>
      <c r="J28" s="70"/>
      <c r="K28" s="85"/>
      <c r="L28" s="71" t="str">
        <f t="shared" si="1"/>
        <v/>
      </c>
      <c r="M28" s="86" t="str">
        <f t="shared" si="0"/>
        <v/>
      </c>
      <c r="N28" s="78"/>
      <c r="O28" s="79"/>
      <c r="P28" s="79"/>
      <c r="Q28" s="79"/>
      <c r="R28" s="79"/>
    </row>
    <row r="29" spans="1:18" ht="14.4" x14ac:dyDescent="0.2">
      <c r="A29" s="84">
        <v>5</v>
      </c>
      <c r="B29" s="70"/>
      <c r="C29" s="70"/>
      <c r="D29" s="70"/>
      <c r="E29" s="70"/>
      <c r="F29" s="85">
        <v>0.1</v>
      </c>
      <c r="G29" s="70"/>
      <c r="H29" s="70"/>
      <c r="I29" s="85"/>
      <c r="J29" s="70"/>
      <c r="K29" s="85"/>
      <c r="L29" s="71" t="str">
        <f t="shared" si="1"/>
        <v/>
      </c>
      <c r="M29" s="86" t="str">
        <f t="shared" si="0"/>
        <v/>
      </c>
      <c r="N29" s="78"/>
      <c r="O29" s="79"/>
      <c r="P29" s="79"/>
      <c r="Q29" s="79"/>
      <c r="R29" s="79"/>
    </row>
    <row r="30" spans="1:18" ht="14.4" x14ac:dyDescent="0.2">
      <c r="A30" s="84">
        <v>6</v>
      </c>
      <c r="B30" s="70"/>
      <c r="C30" s="70"/>
      <c r="D30" s="70"/>
      <c r="E30" s="70"/>
      <c r="F30" s="85">
        <v>0.1</v>
      </c>
      <c r="G30" s="70"/>
      <c r="H30" s="70"/>
      <c r="I30" s="85"/>
      <c r="J30" s="70"/>
      <c r="K30" s="85"/>
      <c r="L30" s="71" t="str">
        <f t="shared" si="1"/>
        <v/>
      </c>
      <c r="M30" s="86" t="str">
        <f t="shared" si="0"/>
        <v/>
      </c>
      <c r="N30" s="78"/>
      <c r="O30" s="79"/>
      <c r="P30" s="79"/>
      <c r="Q30" s="79"/>
      <c r="R30" s="79"/>
    </row>
    <row r="31" spans="1:18" ht="14.4" x14ac:dyDescent="0.2">
      <c r="A31" s="84">
        <v>7</v>
      </c>
      <c r="B31" s="70"/>
      <c r="C31" s="70"/>
      <c r="D31" s="70"/>
      <c r="E31" s="70"/>
      <c r="F31" s="85">
        <v>0.1</v>
      </c>
      <c r="G31" s="70"/>
      <c r="H31" s="70"/>
      <c r="I31" s="85"/>
      <c r="J31" s="70"/>
      <c r="K31" s="85"/>
      <c r="L31" s="71" t="str">
        <f t="shared" si="1"/>
        <v/>
      </c>
      <c r="M31" s="86" t="str">
        <f t="shared" si="0"/>
        <v/>
      </c>
      <c r="N31" s="78"/>
      <c r="O31" s="79"/>
      <c r="P31" s="79"/>
      <c r="Q31" s="79"/>
      <c r="R31" s="79"/>
    </row>
    <row r="32" spans="1:18" ht="14.4" x14ac:dyDescent="0.2">
      <c r="A32" s="84">
        <v>8</v>
      </c>
      <c r="B32" s="70"/>
      <c r="C32" s="70"/>
      <c r="D32" s="70"/>
      <c r="E32" s="70"/>
      <c r="F32" s="85">
        <v>0.1</v>
      </c>
      <c r="G32" s="70"/>
      <c r="H32" s="70"/>
      <c r="I32" s="85"/>
      <c r="J32" s="70"/>
      <c r="K32" s="85"/>
      <c r="L32" s="71" t="str">
        <f t="shared" si="1"/>
        <v/>
      </c>
      <c r="M32" s="86" t="str">
        <f t="shared" si="0"/>
        <v/>
      </c>
      <c r="N32" s="78"/>
      <c r="O32" s="79"/>
      <c r="P32" s="79"/>
      <c r="Q32" s="79"/>
      <c r="R32" s="79"/>
    </row>
    <row r="33" spans="1:18" ht="14.4" x14ac:dyDescent="0.2">
      <c r="A33" s="84">
        <v>9</v>
      </c>
      <c r="B33" s="70"/>
      <c r="C33" s="70"/>
      <c r="D33" s="70"/>
      <c r="E33" s="70"/>
      <c r="F33" s="85">
        <v>0.1</v>
      </c>
      <c r="G33" s="70"/>
      <c r="H33" s="70"/>
      <c r="I33" s="85"/>
      <c r="J33" s="70"/>
      <c r="K33" s="85"/>
      <c r="L33" s="71" t="str">
        <f t="shared" si="1"/>
        <v/>
      </c>
      <c r="M33" s="86" t="str">
        <f t="shared" si="0"/>
        <v/>
      </c>
      <c r="N33" s="78"/>
      <c r="O33" s="79"/>
      <c r="P33" s="79"/>
      <c r="Q33" s="79"/>
      <c r="R33" s="79"/>
    </row>
    <row r="34" spans="1:18" ht="14.4" x14ac:dyDescent="0.2">
      <c r="A34" s="84">
        <v>10</v>
      </c>
      <c r="B34" s="70"/>
      <c r="C34" s="70"/>
      <c r="D34" s="70"/>
      <c r="E34" s="70"/>
      <c r="F34" s="85">
        <v>0.1</v>
      </c>
      <c r="G34" s="70"/>
      <c r="H34" s="70"/>
      <c r="I34" s="85"/>
      <c r="J34" s="70"/>
      <c r="K34" s="85"/>
      <c r="L34" s="71" t="str">
        <f t="shared" si="1"/>
        <v/>
      </c>
      <c r="M34" s="86" t="str">
        <f t="shared" si="0"/>
        <v/>
      </c>
      <c r="N34" s="78"/>
      <c r="O34" s="79"/>
      <c r="P34" s="79"/>
      <c r="Q34" s="79"/>
      <c r="R34" s="79"/>
    </row>
    <row r="35" spans="1:18" ht="14.4" x14ac:dyDescent="0.2">
      <c r="A35" s="84">
        <v>11</v>
      </c>
      <c r="B35" s="70"/>
      <c r="C35" s="70"/>
      <c r="D35" s="70"/>
      <c r="E35" s="70"/>
      <c r="F35" s="85">
        <v>0.1</v>
      </c>
      <c r="G35" s="70"/>
      <c r="H35" s="70"/>
      <c r="I35" s="85"/>
      <c r="J35" s="70"/>
      <c r="K35" s="85"/>
      <c r="L35" s="71" t="str">
        <f t="shared" si="1"/>
        <v/>
      </c>
      <c r="M35" s="86" t="str">
        <f t="shared" si="0"/>
        <v/>
      </c>
      <c r="N35" s="78"/>
      <c r="O35" s="79"/>
      <c r="P35" s="79"/>
      <c r="Q35" s="79"/>
      <c r="R35" s="79"/>
    </row>
    <row r="36" spans="1:18" ht="15" thickBot="1" x14ac:dyDescent="0.25">
      <c r="A36" s="84">
        <v>12</v>
      </c>
      <c r="B36" s="70"/>
      <c r="C36" s="70"/>
      <c r="D36" s="70"/>
      <c r="E36" s="70"/>
      <c r="F36" s="85">
        <v>0.1</v>
      </c>
      <c r="G36" s="70"/>
      <c r="H36" s="70"/>
      <c r="I36" s="85"/>
      <c r="J36" s="70"/>
      <c r="K36" s="85"/>
      <c r="L36" s="73" t="str">
        <f t="shared" si="1"/>
        <v/>
      </c>
      <c r="M36" s="87" t="str">
        <f t="shared" si="0"/>
        <v/>
      </c>
      <c r="N36" s="78"/>
      <c r="O36" s="79"/>
      <c r="P36" s="79"/>
      <c r="Q36" s="79"/>
      <c r="R36" s="79"/>
    </row>
    <row r="37" spans="1:18" ht="14.4" x14ac:dyDescent="0.2">
      <c r="A37" s="79"/>
      <c r="B37" s="78"/>
      <c r="C37" s="78"/>
      <c r="D37" s="78"/>
      <c r="E37" s="78"/>
      <c r="F37" s="78"/>
      <c r="G37" s="78"/>
      <c r="H37" s="78"/>
      <c r="I37" s="78"/>
      <c r="J37" s="78"/>
      <c r="K37" s="78"/>
      <c r="L37" s="78"/>
      <c r="M37" s="78"/>
      <c r="N37" s="78"/>
      <c r="O37" s="79"/>
      <c r="P37" s="79"/>
      <c r="Q37" s="79"/>
      <c r="R37" s="79"/>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R37"/>
  <sheetViews>
    <sheetView workbookViewId="0"/>
  </sheetViews>
  <sheetFormatPr defaultColWidth="10.6640625" defaultRowHeight="13.2" x14ac:dyDescent="0.2"/>
  <cols>
    <col min="1" max="1" width="8.6640625" style="65" customWidth="1"/>
    <col min="2" max="2" width="17.6640625" style="65" customWidth="1"/>
    <col min="3" max="12" width="6.6640625" style="65" customWidth="1"/>
    <col min="13" max="13" width="8.44140625" style="65" bestFit="1" customWidth="1"/>
    <col min="14" max="16384" width="10.6640625" style="65"/>
  </cols>
  <sheetData>
    <row r="1" spans="1:18" ht="19.2" x14ac:dyDescent="0.25">
      <c r="A1" s="77"/>
      <c r="B1" s="88" t="s">
        <v>150</v>
      </c>
      <c r="C1" s="77" t="s">
        <v>194</v>
      </c>
      <c r="D1" s="78"/>
      <c r="E1" s="78"/>
      <c r="F1" s="78"/>
      <c r="G1" s="78"/>
      <c r="H1" s="78"/>
      <c r="I1" s="78"/>
      <c r="J1" s="78"/>
      <c r="K1" s="78"/>
      <c r="L1" s="78"/>
      <c r="M1" s="78"/>
      <c r="N1" s="79"/>
      <c r="O1" s="79"/>
      <c r="P1" s="79"/>
      <c r="Q1" s="79"/>
      <c r="R1" s="79"/>
    </row>
    <row r="2" spans="1:18" ht="14.4" x14ac:dyDescent="0.2">
      <c r="A2" s="79"/>
      <c r="B2" s="79"/>
      <c r="C2" s="79"/>
      <c r="D2" s="78"/>
      <c r="E2" s="78"/>
      <c r="F2" s="78"/>
      <c r="G2" s="79"/>
      <c r="H2" s="79"/>
      <c r="I2" s="78" t="s">
        <v>152</v>
      </c>
      <c r="J2" s="78"/>
      <c r="K2" s="78"/>
      <c r="L2" s="78"/>
      <c r="M2" s="78"/>
      <c r="N2" s="78"/>
      <c r="O2" s="79"/>
      <c r="P2" s="79"/>
      <c r="Q2" s="79"/>
      <c r="R2" s="79"/>
    </row>
    <row r="3" spans="1:18" ht="14.4" x14ac:dyDescent="0.2">
      <c r="A3" s="79"/>
      <c r="B3" s="79"/>
      <c r="C3" s="79"/>
      <c r="D3" s="78"/>
      <c r="E3" s="78"/>
      <c r="F3" s="78"/>
      <c r="G3" s="79"/>
      <c r="H3" s="79"/>
      <c r="I3" s="78" t="s">
        <v>153</v>
      </c>
      <c r="J3" s="79"/>
      <c r="K3" s="79"/>
      <c r="L3" s="79"/>
      <c r="M3" s="79"/>
      <c r="N3" s="79"/>
      <c r="O3" s="79"/>
      <c r="P3" s="79"/>
      <c r="Q3" s="79"/>
      <c r="R3" s="79"/>
    </row>
    <row r="4" spans="1:18" ht="14.4" x14ac:dyDescent="0.2">
      <c r="A4" s="79"/>
      <c r="B4" s="79"/>
      <c r="C4" s="79"/>
      <c r="D4" s="78"/>
      <c r="E4" s="78"/>
      <c r="F4" s="78"/>
      <c r="G4" s="79"/>
      <c r="H4" s="79"/>
      <c r="I4" s="78" t="s">
        <v>154</v>
      </c>
      <c r="J4" s="78"/>
      <c r="K4" s="78"/>
      <c r="L4" s="78"/>
      <c r="M4" s="78"/>
      <c r="N4" s="78"/>
      <c r="O4" s="79"/>
      <c r="P4" s="79"/>
      <c r="Q4" s="79"/>
      <c r="R4" s="79"/>
    </row>
    <row r="5" spans="1:18" ht="14.4" x14ac:dyDescent="0.2">
      <c r="A5" s="79"/>
      <c r="B5" s="79"/>
      <c r="C5" s="79"/>
      <c r="D5" s="78"/>
      <c r="E5" s="78"/>
      <c r="F5" s="78"/>
      <c r="G5" s="79"/>
      <c r="H5" s="79"/>
      <c r="I5" s="78" t="s">
        <v>155</v>
      </c>
      <c r="J5" s="78"/>
      <c r="K5" s="78"/>
      <c r="L5" s="78"/>
      <c r="M5" s="78"/>
      <c r="N5" s="78"/>
      <c r="O5" s="79"/>
      <c r="P5" s="79"/>
      <c r="Q5" s="79"/>
      <c r="R5" s="79"/>
    </row>
    <row r="6" spans="1:18" ht="14.4" x14ac:dyDescent="0.2">
      <c r="A6" s="79"/>
      <c r="B6" s="79"/>
      <c r="C6" s="79"/>
      <c r="D6" s="78"/>
      <c r="E6" s="78"/>
      <c r="F6" s="78"/>
      <c r="G6" s="79"/>
      <c r="H6" s="79"/>
      <c r="I6" s="80" t="s">
        <v>156</v>
      </c>
      <c r="J6" s="78"/>
      <c r="K6" s="78"/>
      <c r="L6" s="78"/>
      <c r="M6" s="78"/>
      <c r="N6" s="78"/>
      <c r="O6" s="79"/>
      <c r="P6" s="79"/>
      <c r="Q6" s="79"/>
      <c r="R6" s="79"/>
    </row>
    <row r="7" spans="1:18" ht="14.4" x14ac:dyDescent="0.2">
      <c r="A7" s="79"/>
      <c r="B7" s="79"/>
      <c r="C7" s="79"/>
      <c r="D7" s="78"/>
      <c r="E7" s="78"/>
      <c r="F7" s="78"/>
      <c r="G7" s="79"/>
      <c r="H7" s="79"/>
      <c r="I7" s="78" t="s">
        <v>157</v>
      </c>
      <c r="J7" s="78"/>
      <c r="K7" s="78"/>
      <c r="L7" s="78"/>
      <c r="M7" s="78"/>
      <c r="N7" s="78"/>
      <c r="O7" s="79"/>
      <c r="P7" s="79"/>
      <c r="Q7" s="79"/>
      <c r="R7" s="79"/>
    </row>
    <row r="8" spans="1:18" ht="14.4" x14ac:dyDescent="0.2">
      <c r="A8" s="79"/>
      <c r="B8" s="79"/>
      <c r="C8" s="79"/>
      <c r="D8" s="78"/>
      <c r="E8" s="78"/>
      <c r="F8" s="78"/>
      <c r="G8" s="79"/>
      <c r="H8" s="79"/>
      <c r="I8" s="78" t="s">
        <v>158</v>
      </c>
      <c r="J8" s="78"/>
      <c r="K8" s="78"/>
      <c r="L8" s="78"/>
      <c r="M8" s="78"/>
      <c r="N8" s="78"/>
      <c r="O8" s="79"/>
      <c r="P8" s="79"/>
      <c r="Q8" s="79"/>
      <c r="R8" s="79"/>
    </row>
    <row r="9" spans="1:18" ht="14.4" x14ac:dyDescent="0.2">
      <c r="A9" s="79"/>
      <c r="B9" s="79"/>
      <c r="C9" s="79"/>
      <c r="D9" s="78"/>
      <c r="E9" s="78"/>
      <c r="F9" s="78"/>
      <c r="G9" s="79"/>
      <c r="H9" s="79"/>
      <c r="I9" s="78" t="s">
        <v>159</v>
      </c>
      <c r="J9" s="78"/>
      <c r="K9" s="78"/>
      <c r="L9" s="78"/>
      <c r="M9" s="78"/>
      <c r="N9" s="78"/>
      <c r="O9" s="79"/>
      <c r="P9" s="79"/>
      <c r="Q9" s="79"/>
      <c r="R9" s="79"/>
    </row>
    <row r="10" spans="1:18" ht="14.4" x14ac:dyDescent="0.2">
      <c r="A10" s="79"/>
      <c r="B10" s="79"/>
      <c r="C10" s="79"/>
      <c r="D10" s="78"/>
      <c r="E10" s="78"/>
      <c r="F10" s="78"/>
      <c r="G10" s="79"/>
      <c r="H10" s="79"/>
      <c r="I10" s="78" t="s">
        <v>160</v>
      </c>
      <c r="J10" s="78"/>
      <c r="K10" s="78"/>
      <c r="L10" s="78"/>
      <c r="M10" s="78"/>
      <c r="N10" s="78"/>
      <c r="O10" s="79"/>
      <c r="P10" s="79"/>
      <c r="Q10" s="79"/>
      <c r="R10" s="79"/>
    </row>
    <row r="11" spans="1:18" ht="14.4" x14ac:dyDescent="0.2">
      <c r="A11" s="79"/>
      <c r="B11" s="79"/>
      <c r="C11" s="79"/>
      <c r="D11" s="78"/>
      <c r="E11" s="78"/>
      <c r="F11" s="78"/>
      <c r="G11" s="79"/>
      <c r="H11" s="79"/>
      <c r="I11" s="78" t="s">
        <v>161</v>
      </c>
      <c r="J11" s="78"/>
      <c r="K11" s="78"/>
      <c r="L11" s="78"/>
      <c r="M11" s="78"/>
      <c r="N11" s="78"/>
      <c r="O11" s="79"/>
      <c r="P11" s="79"/>
      <c r="Q11" s="79"/>
      <c r="R11" s="79"/>
    </row>
    <row r="12" spans="1:18" ht="14.4" x14ac:dyDescent="0.2">
      <c r="A12" s="79"/>
      <c r="B12" s="89"/>
      <c r="C12" s="79"/>
      <c r="D12" s="78"/>
      <c r="E12" s="78"/>
      <c r="F12" s="78"/>
      <c r="G12" s="78"/>
      <c r="H12" s="78"/>
      <c r="I12" s="78"/>
      <c r="J12" s="78"/>
      <c r="K12" s="78"/>
      <c r="L12" s="78"/>
      <c r="M12" s="78"/>
      <c r="N12" s="78"/>
      <c r="O12" s="79"/>
      <c r="P12" s="79"/>
      <c r="Q12" s="79"/>
      <c r="R12" s="79"/>
    </row>
    <row r="13" spans="1:18" ht="14.4" x14ac:dyDescent="0.2">
      <c r="A13" s="79"/>
      <c r="B13" s="79"/>
      <c r="C13" s="79"/>
      <c r="D13" s="78"/>
      <c r="E13" s="78"/>
      <c r="F13" s="78"/>
      <c r="G13" s="78"/>
      <c r="H13" s="78"/>
      <c r="I13" s="78"/>
      <c r="J13" s="78"/>
      <c r="K13" s="78"/>
      <c r="L13" s="78"/>
      <c r="M13" s="78"/>
      <c r="N13" s="78"/>
      <c r="O13" s="79"/>
      <c r="P13" s="79"/>
      <c r="Q13" s="79"/>
      <c r="R13" s="79"/>
    </row>
    <row r="14" spans="1:18" ht="14.4" x14ac:dyDescent="0.2">
      <c r="A14" s="79"/>
      <c r="B14" s="78"/>
      <c r="C14" s="78"/>
      <c r="D14" s="78"/>
      <c r="E14" s="78"/>
      <c r="F14" s="79"/>
      <c r="G14" s="79"/>
      <c r="H14" s="78"/>
      <c r="I14" s="78"/>
      <c r="J14" s="78"/>
      <c r="K14" s="78"/>
      <c r="L14" s="78"/>
      <c r="M14" s="78"/>
      <c r="N14" s="78"/>
      <c r="O14" s="79"/>
      <c r="P14" s="79"/>
      <c r="Q14" s="79"/>
      <c r="R14" s="79"/>
    </row>
    <row r="15" spans="1:18" ht="14.4" x14ac:dyDescent="0.2">
      <c r="A15" s="79"/>
      <c r="B15" s="78"/>
      <c r="C15" s="78"/>
      <c r="D15" s="78"/>
      <c r="E15" s="78"/>
      <c r="F15" s="79"/>
      <c r="G15" s="79"/>
      <c r="H15" s="78"/>
      <c r="I15" s="78"/>
      <c r="J15" s="78"/>
      <c r="K15" s="78"/>
      <c r="L15" s="78"/>
      <c r="M15" s="78"/>
      <c r="N15" s="78"/>
      <c r="O15" s="79"/>
      <c r="P15" s="79"/>
      <c r="Q15" s="79"/>
      <c r="R15" s="79"/>
    </row>
    <row r="16" spans="1:18" ht="14.4" x14ac:dyDescent="0.2">
      <c r="A16" s="79"/>
      <c r="B16" s="78"/>
      <c r="C16" s="78"/>
      <c r="D16" s="78"/>
      <c r="E16" s="78"/>
      <c r="F16" s="79"/>
      <c r="G16" s="79"/>
      <c r="H16" s="79"/>
      <c r="I16" s="79"/>
      <c r="J16" s="79"/>
      <c r="K16" s="79"/>
      <c r="L16" s="79"/>
      <c r="M16" s="79"/>
      <c r="N16" s="78"/>
      <c r="O16" s="79"/>
      <c r="P16" s="79"/>
      <c r="Q16" s="79"/>
      <c r="R16" s="79"/>
    </row>
    <row r="17" spans="1:18" ht="14.4" x14ac:dyDescent="0.2">
      <c r="A17" s="79"/>
      <c r="B17" s="78"/>
      <c r="C17" s="78"/>
      <c r="D17" s="78"/>
      <c r="E17" s="78"/>
      <c r="F17" s="79"/>
      <c r="G17" s="79"/>
      <c r="H17" s="79"/>
      <c r="I17" s="79"/>
      <c r="J17" s="79"/>
      <c r="K17" s="79"/>
      <c r="L17" s="79"/>
      <c r="M17" s="79"/>
      <c r="N17" s="78"/>
      <c r="O17" s="79"/>
      <c r="P17" s="79"/>
      <c r="Q17" s="79"/>
      <c r="R17" s="79"/>
    </row>
    <row r="18" spans="1:18" ht="14.4" x14ac:dyDescent="0.2">
      <c r="A18" s="79"/>
      <c r="B18" s="78"/>
      <c r="C18" s="78"/>
      <c r="D18" s="78"/>
      <c r="E18" s="78"/>
      <c r="F18" s="78"/>
      <c r="G18" s="79"/>
      <c r="H18" s="79"/>
      <c r="I18" s="79"/>
      <c r="J18" s="79"/>
      <c r="K18" s="79"/>
      <c r="L18" s="79"/>
      <c r="M18" s="79"/>
      <c r="N18" s="78"/>
      <c r="O18" s="79"/>
      <c r="P18" s="79"/>
      <c r="Q18" s="79"/>
      <c r="R18" s="79"/>
    </row>
    <row r="19" spans="1:18" ht="14.4" x14ac:dyDescent="0.2">
      <c r="A19" s="79"/>
      <c r="B19" s="78"/>
      <c r="C19" s="78"/>
      <c r="D19" s="78"/>
      <c r="E19" s="78"/>
      <c r="F19" s="79"/>
      <c r="G19" s="79"/>
      <c r="H19" s="79"/>
      <c r="I19" s="79"/>
      <c r="J19" s="79"/>
      <c r="K19" s="79"/>
      <c r="L19" s="79"/>
      <c r="M19" s="79"/>
      <c r="N19" s="78"/>
      <c r="O19" s="79"/>
      <c r="P19" s="79"/>
      <c r="Q19" s="79"/>
      <c r="R19" s="79"/>
    </row>
    <row r="20" spans="1:18" ht="14.4" x14ac:dyDescent="0.2">
      <c r="A20" s="79"/>
      <c r="B20" s="78"/>
      <c r="C20" s="78"/>
      <c r="D20" s="78"/>
      <c r="E20" s="78"/>
      <c r="F20" s="79"/>
      <c r="G20" s="79"/>
      <c r="H20" s="79"/>
      <c r="I20" s="79"/>
      <c r="J20" s="79"/>
      <c r="K20" s="79"/>
      <c r="L20" s="79"/>
      <c r="M20" s="79"/>
      <c r="N20" s="78"/>
      <c r="O20" s="79"/>
      <c r="P20" s="79"/>
      <c r="Q20" s="79"/>
      <c r="R20" s="79"/>
    </row>
    <row r="21" spans="1:18" ht="14.4" x14ac:dyDescent="0.2">
      <c r="A21" s="79"/>
      <c r="B21" s="78"/>
      <c r="C21" s="78"/>
      <c r="D21" s="78" t="s">
        <v>162</v>
      </c>
      <c r="E21" s="78"/>
      <c r="G21" s="79"/>
      <c r="H21" s="79"/>
      <c r="I21" s="79"/>
      <c r="J21" s="79"/>
      <c r="K21" s="79"/>
      <c r="L21" s="79"/>
      <c r="M21" s="79"/>
      <c r="N21" s="78"/>
      <c r="O21" s="79"/>
      <c r="P21" s="79"/>
      <c r="Q21" s="79"/>
      <c r="R21" s="79"/>
    </row>
    <row r="22" spans="1:18" ht="14.4" x14ac:dyDescent="0.2">
      <c r="A22" s="79"/>
      <c r="B22" s="78"/>
      <c r="C22" s="78"/>
      <c r="D22" s="78" t="s">
        <v>195</v>
      </c>
      <c r="E22" s="78"/>
      <c r="G22" s="79"/>
      <c r="H22" s="79"/>
      <c r="I22" s="79"/>
      <c r="J22" s="79"/>
      <c r="K22" s="79"/>
      <c r="L22" s="79"/>
      <c r="M22" s="79"/>
      <c r="N22" s="78"/>
      <c r="O22" s="79"/>
      <c r="P22" s="79"/>
      <c r="Q22" s="79"/>
      <c r="R22" s="79"/>
    </row>
    <row r="23" spans="1:18" ht="15" thickBot="1" x14ac:dyDescent="0.25">
      <c r="A23" s="79"/>
      <c r="B23" s="78"/>
      <c r="C23" s="78"/>
      <c r="D23" s="78"/>
      <c r="E23" s="78"/>
      <c r="F23" s="78"/>
      <c r="G23" s="78"/>
      <c r="H23" s="78"/>
      <c r="I23" s="78"/>
      <c r="J23" s="78"/>
      <c r="K23" s="78"/>
      <c r="L23" s="78"/>
      <c r="M23" s="78"/>
      <c r="N23" s="78"/>
      <c r="O23" s="79"/>
      <c r="P23" s="79"/>
      <c r="Q23" s="79"/>
      <c r="R23" s="79"/>
    </row>
    <row r="24" spans="1:18" ht="14.4" x14ac:dyDescent="0.2">
      <c r="A24" s="81" t="s">
        <v>164</v>
      </c>
      <c r="B24" s="81" t="s">
        <v>165</v>
      </c>
      <c r="C24" s="81" t="s">
        <v>166</v>
      </c>
      <c r="D24" s="81" t="s">
        <v>167</v>
      </c>
      <c r="E24" s="81" t="s">
        <v>168</v>
      </c>
      <c r="F24" s="81" t="s">
        <v>169</v>
      </c>
      <c r="G24" s="81" t="s">
        <v>170</v>
      </c>
      <c r="H24" s="81" t="s">
        <v>148</v>
      </c>
      <c r="I24" s="81" t="s">
        <v>171</v>
      </c>
      <c r="J24" s="81" t="s">
        <v>172</v>
      </c>
      <c r="K24" s="81" t="s">
        <v>173</v>
      </c>
      <c r="L24" s="82" t="s">
        <v>174</v>
      </c>
      <c r="M24" s="83" t="s">
        <v>175</v>
      </c>
      <c r="N24" s="78"/>
      <c r="O24" s="79"/>
      <c r="P24" s="79"/>
      <c r="Q24" s="79"/>
      <c r="R24" s="79"/>
    </row>
    <row r="25" spans="1:18" ht="14.4" x14ac:dyDescent="0.2">
      <c r="A25" s="84">
        <v>1</v>
      </c>
      <c r="B25" s="70"/>
      <c r="C25" s="70"/>
      <c r="D25" s="70"/>
      <c r="E25" s="70"/>
      <c r="F25" s="85">
        <v>0.1</v>
      </c>
      <c r="G25" s="70"/>
      <c r="H25" s="70"/>
      <c r="I25" s="85"/>
      <c r="J25" s="70"/>
      <c r="K25" s="70"/>
      <c r="L25" s="71" t="str">
        <f t="shared" ref="L25:L36" si="0">IF(C25="","",(G25+F25*C25*(1-I25)+F25*K25*(1-J25))/(C25+K25+D25*H25+E25*J25))</f>
        <v/>
      </c>
      <c r="M25" s="86" t="str">
        <f>IF(L25="","",IF(L25&gt;0.15,"不適","適"))</f>
        <v/>
      </c>
      <c r="N25" s="78"/>
      <c r="O25" s="79"/>
      <c r="P25" s="79"/>
      <c r="Q25" s="79"/>
      <c r="R25" s="79"/>
    </row>
    <row r="26" spans="1:18" ht="14.4" x14ac:dyDescent="0.2">
      <c r="A26" s="84">
        <v>2</v>
      </c>
      <c r="B26" s="70"/>
      <c r="C26" s="70"/>
      <c r="D26" s="70"/>
      <c r="E26" s="70"/>
      <c r="F26" s="85">
        <v>0.1</v>
      </c>
      <c r="G26" s="70"/>
      <c r="H26" s="70"/>
      <c r="I26" s="85"/>
      <c r="J26" s="70"/>
      <c r="K26" s="70"/>
      <c r="L26" s="71" t="str">
        <f t="shared" si="0"/>
        <v/>
      </c>
      <c r="M26" s="86" t="str">
        <f t="shared" ref="M26:M36" si="1">IF(L26="","",IF(L26&gt;0.15,"不適","適"))</f>
        <v/>
      </c>
      <c r="N26" s="78"/>
      <c r="O26" s="79"/>
      <c r="P26" s="79"/>
      <c r="Q26" s="79"/>
      <c r="R26" s="79"/>
    </row>
    <row r="27" spans="1:18" ht="14.4" x14ac:dyDescent="0.2">
      <c r="A27" s="84">
        <v>3</v>
      </c>
      <c r="B27" s="70"/>
      <c r="C27" s="70"/>
      <c r="D27" s="70"/>
      <c r="E27" s="70"/>
      <c r="F27" s="85">
        <v>0.1</v>
      </c>
      <c r="G27" s="70"/>
      <c r="H27" s="70"/>
      <c r="I27" s="85"/>
      <c r="J27" s="70"/>
      <c r="K27" s="70"/>
      <c r="L27" s="71" t="str">
        <f t="shared" si="0"/>
        <v/>
      </c>
      <c r="M27" s="86" t="str">
        <f t="shared" si="1"/>
        <v/>
      </c>
      <c r="N27" s="78"/>
      <c r="O27" s="79"/>
      <c r="P27" s="79"/>
      <c r="Q27" s="79"/>
      <c r="R27" s="79"/>
    </row>
    <row r="28" spans="1:18" ht="14.4" x14ac:dyDescent="0.2">
      <c r="A28" s="84">
        <v>4</v>
      </c>
      <c r="B28" s="70"/>
      <c r="C28" s="70"/>
      <c r="D28" s="70"/>
      <c r="E28" s="70"/>
      <c r="F28" s="85">
        <v>0.1</v>
      </c>
      <c r="G28" s="70"/>
      <c r="H28" s="70"/>
      <c r="I28" s="85"/>
      <c r="J28" s="70"/>
      <c r="K28" s="70"/>
      <c r="L28" s="71" t="str">
        <f t="shared" si="0"/>
        <v/>
      </c>
      <c r="M28" s="86" t="str">
        <f t="shared" si="1"/>
        <v/>
      </c>
      <c r="N28" s="78"/>
      <c r="O28" s="79"/>
      <c r="P28" s="79"/>
      <c r="Q28" s="79"/>
      <c r="R28" s="79"/>
    </row>
    <row r="29" spans="1:18" ht="14.4" x14ac:dyDescent="0.2">
      <c r="A29" s="84">
        <v>5</v>
      </c>
      <c r="B29" s="70"/>
      <c r="C29" s="70"/>
      <c r="D29" s="70"/>
      <c r="E29" s="70"/>
      <c r="F29" s="85">
        <v>0.1</v>
      </c>
      <c r="G29" s="70"/>
      <c r="H29" s="70"/>
      <c r="I29" s="85"/>
      <c r="J29" s="70"/>
      <c r="K29" s="70"/>
      <c r="L29" s="71" t="str">
        <f t="shared" si="0"/>
        <v/>
      </c>
      <c r="M29" s="86" t="str">
        <f t="shared" si="1"/>
        <v/>
      </c>
      <c r="N29" s="78"/>
      <c r="O29" s="79"/>
      <c r="P29" s="79"/>
      <c r="Q29" s="79"/>
      <c r="R29" s="79"/>
    </row>
    <row r="30" spans="1:18" ht="14.4" x14ac:dyDescent="0.2">
      <c r="A30" s="84">
        <v>6</v>
      </c>
      <c r="B30" s="70"/>
      <c r="C30" s="70"/>
      <c r="D30" s="70"/>
      <c r="E30" s="70"/>
      <c r="F30" s="85">
        <v>0.1</v>
      </c>
      <c r="G30" s="70"/>
      <c r="H30" s="70"/>
      <c r="I30" s="85"/>
      <c r="J30" s="70"/>
      <c r="K30" s="70"/>
      <c r="L30" s="71" t="str">
        <f t="shared" si="0"/>
        <v/>
      </c>
      <c r="M30" s="86" t="str">
        <f t="shared" si="1"/>
        <v/>
      </c>
      <c r="N30" s="78"/>
      <c r="O30" s="79"/>
      <c r="P30" s="79"/>
      <c r="Q30" s="79"/>
      <c r="R30" s="79"/>
    </row>
    <row r="31" spans="1:18" ht="14.4" x14ac:dyDescent="0.2">
      <c r="A31" s="84">
        <v>7</v>
      </c>
      <c r="B31" s="70"/>
      <c r="C31" s="70"/>
      <c r="D31" s="70"/>
      <c r="E31" s="70"/>
      <c r="F31" s="85">
        <v>0.1</v>
      </c>
      <c r="G31" s="70"/>
      <c r="H31" s="70"/>
      <c r="I31" s="85"/>
      <c r="J31" s="70"/>
      <c r="K31" s="70"/>
      <c r="L31" s="71" t="str">
        <f t="shared" si="0"/>
        <v/>
      </c>
      <c r="M31" s="86" t="str">
        <f t="shared" si="1"/>
        <v/>
      </c>
      <c r="N31" s="78"/>
      <c r="O31" s="79"/>
      <c r="P31" s="79"/>
      <c r="Q31" s="79"/>
      <c r="R31" s="79"/>
    </row>
    <row r="32" spans="1:18" ht="14.4" x14ac:dyDescent="0.2">
      <c r="A32" s="84">
        <v>8</v>
      </c>
      <c r="B32" s="70"/>
      <c r="C32" s="70"/>
      <c r="D32" s="70"/>
      <c r="E32" s="70"/>
      <c r="F32" s="85">
        <v>0.1</v>
      </c>
      <c r="G32" s="70"/>
      <c r="H32" s="70"/>
      <c r="I32" s="85"/>
      <c r="J32" s="70"/>
      <c r="K32" s="70"/>
      <c r="L32" s="71" t="str">
        <f t="shared" si="0"/>
        <v/>
      </c>
      <c r="M32" s="86" t="str">
        <f t="shared" si="1"/>
        <v/>
      </c>
      <c r="N32" s="78"/>
      <c r="O32" s="79"/>
      <c r="P32" s="79"/>
      <c r="Q32" s="79"/>
      <c r="R32" s="79"/>
    </row>
    <row r="33" spans="1:18" ht="14.4" x14ac:dyDescent="0.2">
      <c r="A33" s="84">
        <v>9</v>
      </c>
      <c r="B33" s="70"/>
      <c r="C33" s="70"/>
      <c r="D33" s="70"/>
      <c r="E33" s="70"/>
      <c r="F33" s="85">
        <v>0.1</v>
      </c>
      <c r="G33" s="70"/>
      <c r="H33" s="70"/>
      <c r="I33" s="85"/>
      <c r="J33" s="70"/>
      <c r="K33" s="70"/>
      <c r="L33" s="71" t="str">
        <f t="shared" si="0"/>
        <v/>
      </c>
      <c r="M33" s="86" t="str">
        <f t="shared" si="1"/>
        <v/>
      </c>
      <c r="N33" s="78"/>
      <c r="O33" s="79"/>
      <c r="P33" s="79"/>
      <c r="Q33" s="79"/>
      <c r="R33" s="79"/>
    </row>
    <row r="34" spans="1:18" ht="14.4" x14ac:dyDescent="0.2">
      <c r="A34" s="84">
        <v>10</v>
      </c>
      <c r="B34" s="70"/>
      <c r="C34" s="70"/>
      <c r="D34" s="70"/>
      <c r="E34" s="70"/>
      <c r="F34" s="85">
        <v>0.1</v>
      </c>
      <c r="G34" s="70"/>
      <c r="H34" s="70"/>
      <c r="I34" s="85"/>
      <c r="J34" s="70"/>
      <c r="K34" s="70"/>
      <c r="L34" s="71" t="str">
        <f t="shared" si="0"/>
        <v/>
      </c>
      <c r="M34" s="86" t="str">
        <f t="shared" si="1"/>
        <v/>
      </c>
      <c r="N34" s="78"/>
      <c r="O34" s="79"/>
      <c r="P34" s="79"/>
      <c r="Q34" s="79"/>
      <c r="R34" s="79"/>
    </row>
    <row r="35" spans="1:18" ht="14.4" x14ac:dyDescent="0.2">
      <c r="A35" s="84">
        <v>11</v>
      </c>
      <c r="B35" s="70"/>
      <c r="C35" s="70"/>
      <c r="D35" s="70"/>
      <c r="E35" s="70"/>
      <c r="F35" s="85">
        <v>0.1</v>
      </c>
      <c r="G35" s="70"/>
      <c r="H35" s="70"/>
      <c r="I35" s="85"/>
      <c r="J35" s="70"/>
      <c r="K35" s="70"/>
      <c r="L35" s="71" t="str">
        <f t="shared" si="0"/>
        <v/>
      </c>
      <c r="M35" s="86" t="str">
        <f t="shared" si="1"/>
        <v/>
      </c>
      <c r="N35" s="78"/>
      <c r="O35" s="79"/>
      <c r="P35" s="79"/>
      <c r="Q35" s="79"/>
      <c r="R35" s="79"/>
    </row>
    <row r="36" spans="1:18" ht="15" thickBot="1" x14ac:dyDescent="0.25">
      <c r="A36" s="84">
        <v>12</v>
      </c>
      <c r="B36" s="70"/>
      <c r="C36" s="70"/>
      <c r="D36" s="70"/>
      <c r="E36" s="70"/>
      <c r="F36" s="85">
        <v>0.1</v>
      </c>
      <c r="G36" s="70"/>
      <c r="H36" s="70"/>
      <c r="I36" s="85"/>
      <c r="J36" s="70"/>
      <c r="K36" s="70"/>
      <c r="L36" s="73" t="str">
        <f t="shared" si="0"/>
        <v/>
      </c>
      <c r="M36" s="87" t="str">
        <f t="shared" si="1"/>
        <v/>
      </c>
      <c r="N36" s="78"/>
      <c r="O36" s="79"/>
      <c r="P36" s="79"/>
      <c r="Q36" s="79"/>
      <c r="R36" s="79"/>
    </row>
    <row r="37" spans="1:18" ht="14.4" x14ac:dyDescent="0.2">
      <c r="A37" s="79"/>
      <c r="B37" s="78"/>
      <c r="C37" s="78"/>
      <c r="D37" s="78"/>
      <c r="E37" s="78"/>
      <c r="F37" s="78"/>
      <c r="G37" s="78"/>
      <c r="H37" s="78"/>
      <c r="I37" s="78"/>
      <c r="J37" s="78"/>
      <c r="K37" s="78"/>
      <c r="L37" s="78"/>
      <c r="M37" s="78"/>
      <c r="N37" s="78"/>
      <c r="O37" s="79"/>
      <c r="P37" s="79"/>
      <c r="Q37" s="79"/>
      <c r="R37" s="79"/>
    </row>
  </sheetData>
  <phoneticPr fontId="1"/>
  <pageMargins left="0.59055118110236227" right="0.39370078740157483" top="0.98425196850393704" bottom="0.98425196850393704" header="0" footer="0"/>
  <pageSetup paperSize="9" scale="95"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M27"/>
  <sheetViews>
    <sheetView view="pageBreakPreview" zoomScale="85" zoomScaleNormal="100" zoomScaleSheetLayoutView="85" workbookViewId="0">
      <selection activeCell="H2" sqref="H2:I2"/>
    </sheetView>
  </sheetViews>
  <sheetFormatPr defaultRowHeight="33.75" customHeight="1" x14ac:dyDescent="0.2"/>
  <cols>
    <col min="1" max="2" width="10.88671875" style="1" customWidth="1"/>
    <col min="3" max="3" width="10.88671875" style="2" customWidth="1"/>
    <col min="4" max="5" width="5.77734375" style="2" customWidth="1"/>
    <col min="6" max="9" width="10.88671875" style="2" customWidth="1"/>
    <col min="10" max="10" width="0.33203125" style="2" customWidth="1"/>
    <col min="11" max="12" width="10.88671875" style="3" customWidth="1"/>
    <col min="13" max="13" width="10.88671875" style="8" customWidth="1"/>
    <col min="14" max="14" width="10.88671875" style="3" customWidth="1"/>
    <col min="15" max="16" width="5.77734375" style="3" customWidth="1"/>
    <col min="17" max="18" width="10.88671875" style="3" customWidth="1"/>
    <col min="19" max="20" width="5.77734375" style="3" customWidth="1"/>
    <col min="21" max="21" width="0.21875" style="9" customWidth="1"/>
    <col min="22" max="22" width="10.88671875" style="3" customWidth="1"/>
    <col min="23" max="23" width="7.77734375" style="3" customWidth="1"/>
    <col min="24" max="25" width="10.88671875" style="3" customWidth="1"/>
    <col min="26" max="26" width="13.77734375" style="3" customWidth="1"/>
    <col min="27" max="30" width="5.77734375" style="3" customWidth="1"/>
    <col min="31" max="38" width="10.88671875" style="3" customWidth="1"/>
    <col min="39" max="39" width="11" style="3" customWidth="1"/>
    <col min="40" max="16384" width="8.88671875" style="3"/>
  </cols>
  <sheetData>
    <row r="1" spans="1:39" ht="33" customHeight="1" x14ac:dyDescent="0.2">
      <c r="A1" s="1" t="s">
        <v>82</v>
      </c>
      <c r="L1" s="115" t="s">
        <v>43</v>
      </c>
      <c r="M1" s="115"/>
      <c r="N1" s="115"/>
      <c r="O1" s="115"/>
      <c r="P1" s="115"/>
      <c r="Q1" s="115"/>
      <c r="R1" s="115"/>
      <c r="S1" s="4"/>
      <c r="T1" s="5"/>
      <c r="U1" s="6"/>
    </row>
    <row r="2" spans="1:39" ht="33" customHeight="1" x14ac:dyDescent="0.2">
      <c r="H2" s="232" t="s">
        <v>114</v>
      </c>
      <c r="I2" s="232"/>
      <c r="J2" s="7"/>
      <c r="K2" s="3" t="s">
        <v>63</v>
      </c>
      <c r="V2" s="3" t="s">
        <v>78</v>
      </c>
      <c r="AF2" s="3" t="s">
        <v>68</v>
      </c>
    </row>
    <row r="3" spans="1:39" ht="33" customHeight="1" x14ac:dyDescent="0.2">
      <c r="A3" s="117" t="s">
        <v>84</v>
      </c>
      <c r="B3" s="117"/>
      <c r="C3" s="117"/>
      <c r="K3" s="118" t="s">
        <v>36</v>
      </c>
      <c r="L3" s="118"/>
      <c r="M3" s="233" t="s">
        <v>101</v>
      </c>
      <c r="N3" s="234"/>
      <c r="O3" s="235"/>
      <c r="P3" s="122" t="s">
        <v>198</v>
      </c>
      <c r="Q3" s="122"/>
      <c r="R3" s="236">
        <v>4520</v>
      </c>
      <c r="S3" s="237"/>
      <c r="T3" s="25" t="s">
        <v>80</v>
      </c>
      <c r="U3" s="10"/>
      <c r="V3" s="11" t="s">
        <v>17</v>
      </c>
      <c r="W3" s="135" t="s">
        <v>18</v>
      </c>
      <c r="X3" s="135"/>
      <c r="Y3" s="135"/>
      <c r="Z3" s="135"/>
      <c r="AA3" s="136" t="s">
        <v>207</v>
      </c>
      <c r="AB3" s="137"/>
      <c r="AC3" s="137"/>
      <c r="AD3" s="137"/>
      <c r="AE3" s="11" t="s">
        <v>30</v>
      </c>
      <c r="AF3" s="12" t="s">
        <v>69</v>
      </c>
    </row>
    <row r="4" spans="1:39" ht="33" customHeight="1" x14ac:dyDescent="0.2">
      <c r="K4" s="118" t="s">
        <v>56</v>
      </c>
      <c r="L4" s="118"/>
      <c r="M4" s="229" t="s">
        <v>102</v>
      </c>
      <c r="N4" s="230"/>
      <c r="O4" s="130" t="s">
        <v>37</v>
      </c>
      <c r="P4" s="130"/>
      <c r="Q4" s="130"/>
      <c r="R4" s="130"/>
      <c r="S4" s="130"/>
      <c r="T4" s="131"/>
      <c r="U4" s="13"/>
      <c r="V4" s="138" t="s">
        <v>19</v>
      </c>
      <c r="W4" s="139" t="s">
        <v>205</v>
      </c>
      <c r="X4" s="132" t="s">
        <v>202</v>
      </c>
      <c r="Y4" s="132"/>
      <c r="Z4" s="132"/>
      <c r="AA4" s="243">
        <v>0.06</v>
      </c>
      <c r="AB4" s="244"/>
      <c r="AC4" s="133" t="s">
        <v>200</v>
      </c>
      <c r="AD4" s="134"/>
      <c r="AE4" s="135"/>
      <c r="AL4" s="14" t="s">
        <v>71</v>
      </c>
    </row>
    <row r="5" spans="1:39" ht="33" customHeight="1" x14ac:dyDescent="0.2">
      <c r="A5" s="15"/>
      <c r="C5" s="125" t="s">
        <v>85</v>
      </c>
      <c r="D5" s="125"/>
      <c r="E5" s="126" t="s">
        <v>86</v>
      </c>
      <c r="F5" s="126"/>
      <c r="G5" s="231" t="s">
        <v>112</v>
      </c>
      <c r="H5" s="231"/>
      <c r="I5" s="231"/>
      <c r="J5" s="16"/>
      <c r="K5" s="118"/>
      <c r="L5" s="118"/>
      <c r="M5" s="128" t="s">
        <v>49</v>
      </c>
      <c r="N5" s="129"/>
      <c r="O5" s="130" t="s">
        <v>38</v>
      </c>
      <c r="P5" s="130"/>
      <c r="Q5" s="130"/>
      <c r="R5" s="130"/>
      <c r="S5" s="130"/>
      <c r="T5" s="131"/>
      <c r="U5" s="13"/>
      <c r="V5" s="138"/>
      <c r="W5" s="140"/>
      <c r="X5" s="132" t="s">
        <v>203</v>
      </c>
      <c r="Y5" s="132"/>
      <c r="Z5" s="132"/>
      <c r="AA5" s="243">
        <v>560</v>
      </c>
      <c r="AB5" s="244"/>
      <c r="AC5" s="133" t="s">
        <v>20</v>
      </c>
      <c r="AD5" s="134"/>
      <c r="AE5" s="135"/>
      <c r="AF5" s="17"/>
      <c r="AG5" s="142" t="s">
        <v>3</v>
      </c>
      <c r="AH5" s="143"/>
      <c r="AI5" s="143"/>
      <c r="AJ5" s="143"/>
      <c r="AK5" s="144"/>
      <c r="AL5" s="92" t="s">
        <v>220</v>
      </c>
    </row>
    <row r="6" spans="1:39" ht="33" customHeight="1" x14ac:dyDescent="0.2">
      <c r="A6" s="15"/>
      <c r="C6" s="125"/>
      <c r="D6" s="125"/>
      <c r="E6" s="126" t="s">
        <v>87</v>
      </c>
      <c r="F6" s="126"/>
      <c r="G6" s="231" t="s">
        <v>113</v>
      </c>
      <c r="H6" s="231"/>
      <c r="I6" s="231"/>
      <c r="J6" s="16"/>
      <c r="K6" s="118"/>
      <c r="L6" s="118"/>
      <c r="M6" s="128" t="s">
        <v>219</v>
      </c>
      <c r="N6" s="129"/>
      <c r="O6" s="18" t="s">
        <v>25</v>
      </c>
      <c r="P6" s="145"/>
      <c r="Q6" s="145"/>
      <c r="R6" s="145"/>
      <c r="S6" s="145"/>
      <c r="T6" s="19" t="s">
        <v>26</v>
      </c>
      <c r="U6" s="20"/>
      <c r="V6" s="138"/>
      <c r="W6" s="140"/>
      <c r="X6" s="146" t="s">
        <v>204</v>
      </c>
      <c r="Y6" s="146"/>
      <c r="Z6" s="146"/>
      <c r="AA6" s="108">
        <v>20</v>
      </c>
      <c r="AB6" s="25" t="s">
        <v>79</v>
      </c>
      <c r="AC6" s="108">
        <v>45</v>
      </c>
      <c r="AD6" s="25" t="s">
        <v>66</v>
      </c>
      <c r="AE6" s="147" t="s">
        <v>35</v>
      </c>
      <c r="AF6" s="17"/>
      <c r="AG6" s="142" t="s">
        <v>4</v>
      </c>
      <c r="AH6" s="143"/>
      <c r="AI6" s="143"/>
      <c r="AJ6" s="143"/>
      <c r="AK6" s="144"/>
      <c r="AL6" s="92" t="s">
        <v>220</v>
      </c>
    </row>
    <row r="7" spans="1:39" ht="33" customHeight="1" x14ac:dyDescent="0.2">
      <c r="A7" s="15"/>
      <c r="G7" s="231" t="s">
        <v>196</v>
      </c>
      <c r="H7" s="231"/>
      <c r="I7" s="231"/>
      <c r="J7" s="16"/>
      <c r="K7" s="118" t="s">
        <v>57</v>
      </c>
      <c r="L7" s="118"/>
      <c r="M7" s="242" t="s">
        <v>104</v>
      </c>
      <c r="N7" s="242"/>
      <c r="O7" s="242"/>
      <c r="P7" s="242"/>
      <c r="Q7" s="242"/>
      <c r="R7" s="242"/>
      <c r="S7" s="242"/>
      <c r="T7" s="242"/>
      <c r="U7" s="21"/>
      <c r="V7" s="138"/>
      <c r="W7" s="149" t="s">
        <v>208</v>
      </c>
      <c r="X7" s="132"/>
      <c r="Y7" s="132"/>
      <c r="Z7" s="132"/>
      <c r="AA7" s="243">
        <v>12</v>
      </c>
      <c r="AB7" s="244"/>
      <c r="AC7" s="133" t="s">
        <v>21</v>
      </c>
      <c r="AD7" s="134"/>
      <c r="AE7" s="147"/>
      <c r="AF7" s="17"/>
      <c r="AG7" s="142" t="s">
        <v>5</v>
      </c>
      <c r="AH7" s="143"/>
      <c r="AI7" s="143"/>
      <c r="AJ7" s="143"/>
      <c r="AK7" s="144"/>
      <c r="AL7" s="92" t="s">
        <v>220</v>
      </c>
    </row>
    <row r="8" spans="1:39" ht="33" customHeight="1" x14ac:dyDescent="0.2">
      <c r="A8" s="15"/>
      <c r="G8" s="150" t="s">
        <v>100</v>
      </c>
      <c r="H8" s="150"/>
      <c r="I8" s="150"/>
      <c r="J8" s="22"/>
      <c r="K8" s="118" t="s">
        <v>22</v>
      </c>
      <c r="L8" s="118"/>
      <c r="M8" s="238" t="s">
        <v>103</v>
      </c>
      <c r="N8" s="11" t="s">
        <v>55</v>
      </c>
      <c r="O8" s="108">
        <v>3</v>
      </c>
      <c r="P8" s="23" t="s">
        <v>47</v>
      </c>
      <c r="Q8" s="24" t="s">
        <v>62</v>
      </c>
      <c r="R8" s="239" t="s">
        <v>105</v>
      </c>
      <c r="S8" s="240"/>
      <c r="T8" s="241"/>
      <c r="U8" s="10"/>
      <c r="V8" s="138"/>
      <c r="W8" s="154" t="s">
        <v>64</v>
      </c>
      <c r="X8" s="154"/>
      <c r="Y8" s="154"/>
      <c r="Z8" s="155"/>
      <c r="AA8" s="141" t="s">
        <v>228</v>
      </c>
      <c r="AB8" s="141"/>
      <c r="AC8" s="141"/>
      <c r="AD8" s="141"/>
      <c r="AE8" s="147"/>
      <c r="AF8" s="17"/>
      <c r="AG8" s="142" t="s">
        <v>6</v>
      </c>
      <c r="AH8" s="143"/>
      <c r="AI8" s="143"/>
      <c r="AJ8" s="143"/>
      <c r="AK8" s="144"/>
      <c r="AL8" s="92" t="s">
        <v>220</v>
      </c>
    </row>
    <row r="9" spans="1:39" ht="33" customHeight="1" x14ac:dyDescent="0.2">
      <c r="A9" s="15"/>
      <c r="K9" s="118"/>
      <c r="L9" s="118"/>
      <c r="M9" s="238"/>
      <c r="N9" s="11" t="s">
        <v>41</v>
      </c>
      <c r="O9" s="156" t="s">
        <v>42</v>
      </c>
      <c r="P9" s="157"/>
      <c r="Q9" s="157"/>
      <c r="R9" s="157"/>
      <c r="S9" s="157"/>
      <c r="T9" s="158"/>
      <c r="U9" s="21"/>
      <c r="V9" s="138"/>
      <c r="W9" s="130" t="s">
        <v>65</v>
      </c>
      <c r="X9" s="130"/>
      <c r="Y9" s="130"/>
      <c r="Z9" s="131"/>
      <c r="AA9" s="141" t="s">
        <v>229</v>
      </c>
      <c r="AB9" s="141"/>
      <c r="AC9" s="141"/>
      <c r="AD9" s="141"/>
      <c r="AE9" s="147"/>
      <c r="AF9" s="17"/>
      <c r="AG9" s="192" t="s">
        <v>70</v>
      </c>
      <c r="AH9" s="143" t="s">
        <v>10</v>
      </c>
      <c r="AI9" s="143"/>
      <c r="AJ9" s="143"/>
      <c r="AK9" s="144"/>
      <c r="AL9" s="92" t="s">
        <v>220</v>
      </c>
    </row>
    <row r="10" spans="1:39" ht="33" customHeight="1" x14ac:dyDescent="0.2">
      <c r="A10" s="15"/>
      <c r="B10" s="159" t="s">
        <v>88</v>
      </c>
      <c r="C10" s="159"/>
      <c r="D10" s="159"/>
      <c r="E10" s="159"/>
      <c r="F10" s="159"/>
      <c r="G10" s="159"/>
      <c r="H10" s="159"/>
      <c r="K10" s="160" t="s">
        <v>23</v>
      </c>
      <c r="L10" s="161"/>
      <c r="M10" s="164" t="s">
        <v>224</v>
      </c>
      <c r="N10" s="11" t="s">
        <v>55</v>
      </c>
      <c r="O10" s="108">
        <v>2</v>
      </c>
      <c r="P10" s="23" t="s">
        <v>47</v>
      </c>
      <c r="Q10" s="24" t="s">
        <v>62</v>
      </c>
      <c r="R10" s="239" t="s">
        <v>105</v>
      </c>
      <c r="S10" s="240"/>
      <c r="T10" s="241"/>
      <c r="U10" s="10"/>
      <c r="V10" s="138"/>
      <c r="W10" s="130" t="s">
        <v>209</v>
      </c>
      <c r="X10" s="130"/>
      <c r="Y10" s="130"/>
      <c r="Z10" s="131"/>
      <c r="AA10" s="141" t="s">
        <v>229</v>
      </c>
      <c r="AB10" s="141"/>
      <c r="AC10" s="141"/>
      <c r="AD10" s="141"/>
      <c r="AE10" s="93"/>
      <c r="AF10" s="17"/>
      <c r="AG10" s="192"/>
      <c r="AH10" s="143" t="s">
        <v>11</v>
      </c>
      <c r="AI10" s="143"/>
      <c r="AJ10" s="143"/>
      <c r="AK10" s="144"/>
      <c r="AL10" s="92" t="s">
        <v>220</v>
      </c>
    </row>
    <row r="11" spans="1:39" ht="33" customHeight="1" x14ac:dyDescent="0.2">
      <c r="A11" s="15"/>
      <c r="K11" s="162"/>
      <c r="L11" s="163"/>
      <c r="M11" s="165"/>
      <c r="N11" s="113" t="s">
        <v>0</v>
      </c>
      <c r="O11" s="167" t="s">
        <v>225</v>
      </c>
      <c r="P11" s="167"/>
      <c r="Q11" s="167"/>
      <c r="R11" s="167"/>
      <c r="S11" s="167"/>
      <c r="T11" s="168"/>
      <c r="U11" s="21"/>
      <c r="V11" s="138"/>
      <c r="W11" s="169" t="s">
        <v>213</v>
      </c>
      <c r="X11" s="169"/>
      <c r="Y11" s="169"/>
      <c r="Z11" s="170"/>
      <c r="AA11" s="255" t="s">
        <v>216</v>
      </c>
      <c r="AB11" s="256"/>
      <c r="AC11" s="256"/>
      <c r="AD11" s="257"/>
      <c r="AE11" s="193" t="s">
        <v>73</v>
      </c>
      <c r="AF11" s="17"/>
      <c r="AG11" s="192"/>
      <c r="AH11" s="189" t="s">
        <v>12</v>
      </c>
      <c r="AI11" s="190"/>
      <c r="AJ11" s="190"/>
      <c r="AK11" s="191"/>
      <c r="AL11" s="114" t="s">
        <v>220</v>
      </c>
      <c r="AM11" s="112"/>
    </row>
    <row r="12" spans="1:39" ht="33" customHeight="1" x14ac:dyDescent="0.2">
      <c r="A12" s="178" t="s">
        <v>89</v>
      </c>
      <c r="B12" s="178"/>
      <c r="C12" s="178"/>
      <c r="D12" s="178"/>
      <c r="E12" s="178"/>
      <c r="F12" s="178"/>
      <c r="G12" s="178"/>
      <c r="H12" s="178"/>
      <c r="I12" s="178"/>
      <c r="K12" s="118" t="s">
        <v>45</v>
      </c>
      <c r="L12" s="118"/>
      <c r="M12" s="156" t="s">
        <v>226</v>
      </c>
      <c r="N12" s="157"/>
      <c r="O12" s="157"/>
      <c r="P12" s="157"/>
      <c r="Q12" s="157"/>
      <c r="R12" s="157"/>
      <c r="S12" s="157"/>
      <c r="T12" s="158"/>
      <c r="U12" s="21"/>
      <c r="V12" s="138"/>
      <c r="W12" s="154"/>
      <c r="X12" s="154"/>
      <c r="Y12" s="154"/>
      <c r="Z12" s="155"/>
      <c r="AA12" s="258"/>
      <c r="AB12" s="259"/>
      <c r="AC12" s="259"/>
      <c r="AD12" s="260"/>
      <c r="AE12" s="194"/>
      <c r="AF12" s="17"/>
      <c r="AG12" s="192"/>
      <c r="AH12" s="143" t="s">
        <v>13</v>
      </c>
      <c r="AI12" s="143"/>
      <c r="AJ12" s="143"/>
      <c r="AK12" s="144"/>
      <c r="AL12" s="92" t="s">
        <v>220</v>
      </c>
    </row>
    <row r="13" spans="1:39" ht="33" customHeight="1" x14ac:dyDescent="0.2">
      <c r="A13" s="178"/>
      <c r="B13" s="178"/>
      <c r="C13" s="178"/>
      <c r="D13" s="178"/>
      <c r="E13" s="178"/>
      <c r="F13" s="178"/>
      <c r="G13" s="178"/>
      <c r="H13" s="178"/>
      <c r="I13" s="178"/>
      <c r="K13" s="160" t="s">
        <v>77</v>
      </c>
      <c r="L13" s="161"/>
      <c r="M13" s="247">
        <v>120</v>
      </c>
      <c r="N13" s="248"/>
      <c r="O13" s="181" t="s">
        <v>46</v>
      </c>
      <c r="P13" s="182"/>
      <c r="Q13" s="109" t="s">
        <v>74</v>
      </c>
      <c r="R13" s="252" t="s">
        <v>105</v>
      </c>
      <c r="S13" s="253"/>
      <c r="T13" s="254"/>
      <c r="U13" s="10"/>
      <c r="V13" s="186" t="s">
        <v>24</v>
      </c>
      <c r="W13" s="177" t="s">
        <v>214</v>
      </c>
      <c r="X13" s="177"/>
      <c r="Y13" s="177"/>
      <c r="Z13" s="177"/>
      <c r="AA13" s="255" t="s">
        <v>216</v>
      </c>
      <c r="AB13" s="256"/>
      <c r="AC13" s="256"/>
      <c r="AD13" s="257"/>
      <c r="AE13" s="194"/>
      <c r="AF13" s="17"/>
      <c r="AG13" s="192"/>
      <c r="AH13" s="189" t="s">
        <v>14</v>
      </c>
      <c r="AI13" s="190"/>
      <c r="AJ13" s="190"/>
      <c r="AK13" s="191"/>
      <c r="AL13" s="114" t="s">
        <v>220</v>
      </c>
      <c r="AM13" s="112"/>
    </row>
    <row r="14" spans="1:39" ht="33" customHeight="1" x14ac:dyDescent="0.2">
      <c r="A14" s="178"/>
      <c r="B14" s="178"/>
      <c r="C14" s="178"/>
      <c r="D14" s="178"/>
      <c r="E14" s="178"/>
      <c r="F14" s="178"/>
      <c r="G14" s="178"/>
      <c r="H14" s="178"/>
      <c r="I14" s="178"/>
      <c r="K14" s="118" t="s">
        <v>27</v>
      </c>
      <c r="L14" s="118"/>
      <c r="M14" s="30" t="s">
        <v>103</v>
      </c>
      <c r="N14" s="11" t="s">
        <v>55</v>
      </c>
      <c r="O14" s="91">
        <v>1</v>
      </c>
      <c r="P14" s="23" t="s">
        <v>47</v>
      </c>
      <c r="Q14" s="26" t="s">
        <v>61</v>
      </c>
      <c r="R14" s="245">
        <v>50</v>
      </c>
      <c r="S14" s="246"/>
      <c r="T14" s="25" t="s">
        <v>199</v>
      </c>
      <c r="U14" s="27"/>
      <c r="V14" s="187"/>
      <c r="W14" s="177"/>
      <c r="X14" s="177"/>
      <c r="Y14" s="177"/>
      <c r="Z14" s="177"/>
      <c r="AA14" s="258"/>
      <c r="AB14" s="259"/>
      <c r="AC14" s="259"/>
      <c r="AD14" s="260"/>
      <c r="AE14" s="195"/>
      <c r="AF14" s="17"/>
      <c r="AG14" s="192"/>
      <c r="AH14" s="143" t="s">
        <v>15</v>
      </c>
      <c r="AI14" s="143"/>
      <c r="AJ14" s="143"/>
      <c r="AK14" s="144"/>
      <c r="AL14" s="92" t="s">
        <v>220</v>
      </c>
    </row>
    <row r="15" spans="1:39" ht="33" customHeight="1" x14ac:dyDescent="0.2">
      <c r="A15" s="15"/>
      <c r="D15" s="159" t="s">
        <v>90</v>
      </c>
      <c r="E15" s="159"/>
      <c r="F15" s="159"/>
      <c r="K15" s="118" t="s">
        <v>28</v>
      </c>
      <c r="L15" s="118"/>
      <c r="M15" s="30" t="s">
        <v>103</v>
      </c>
      <c r="N15" s="11" t="s">
        <v>55</v>
      </c>
      <c r="O15" s="91">
        <v>2</v>
      </c>
      <c r="P15" s="23" t="s">
        <v>47</v>
      </c>
      <c r="Q15" s="26" t="s">
        <v>61</v>
      </c>
      <c r="R15" s="245" t="s">
        <v>106</v>
      </c>
      <c r="S15" s="246"/>
      <c r="T15" s="25" t="s">
        <v>199</v>
      </c>
      <c r="U15" s="27"/>
      <c r="V15" s="187"/>
      <c r="W15" s="177" t="s">
        <v>75</v>
      </c>
      <c r="X15" s="177"/>
      <c r="Y15" s="177"/>
      <c r="Z15" s="177"/>
      <c r="AA15" s="141" t="s">
        <v>229</v>
      </c>
      <c r="AB15" s="141"/>
      <c r="AC15" s="141"/>
      <c r="AD15" s="141"/>
      <c r="AE15" s="94" t="s">
        <v>59</v>
      </c>
      <c r="AF15" s="17"/>
      <c r="AG15" s="142" t="s">
        <v>7</v>
      </c>
      <c r="AH15" s="143"/>
      <c r="AI15" s="143"/>
      <c r="AJ15" s="143"/>
      <c r="AK15" s="144"/>
      <c r="AL15" s="92" t="s">
        <v>220</v>
      </c>
    </row>
    <row r="16" spans="1:39" ht="33" customHeight="1" x14ac:dyDescent="0.2">
      <c r="K16" s="118" t="s">
        <v>1</v>
      </c>
      <c r="L16" s="118"/>
      <c r="M16" s="242" t="s">
        <v>107</v>
      </c>
      <c r="N16" s="242"/>
      <c r="O16" s="242"/>
      <c r="P16" s="242"/>
      <c r="Q16" s="242"/>
      <c r="R16" s="242"/>
      <c r="S16" s="242"/>
      <c r="T16" s="242"/>
      <c r="U16" s="21"/>
      <c r="V16" s="187"/>
      <c r="W16" s="208" t="s">
        <v>211</v>
      </c>
      <c r="X16" s="208"/>
      <c r="Y16" s="208"/>
      <c r="Z16" s="208"/>
      <c r="AA16" s="141" t="s">
        <v>228</v>
      </c>
      <c r="AB16" s="141"/>
      <c r="AC16" s="141"/>
      <c r="AD16" s="141"/>
      <c r="AE16" s="209" t="s">
        <v>60</v>
      </c>
      <c r="AF16" s="17"/>
      <c r="AG16" s="142" t="s">
        <v>8</v>
      </c>
      <c r="AH16" s="143"/>
      <c r="AI16" s="143"/>
      <c r="AJ16" s="143"/>
      <c r="AK16" s="144"/>
      <c r="AL16" s="92" t="s">
        <v>220</v>
      </c>
    </row>
    <row r="17" spans="1:38" ht="33" customHeight="1" x14ac:dyDescent="0.2">
      <c r="A17" s="196" t="s">
        <v>201</v>
      </c>
      <c r="B17" s="196"/>
      <c r="C17" s="220" t="s">
        <v>101</v>
      </c>
      <c r="D17" s="220"/>
      <c r="E17" s="220"/>
      <c r="F17" s="220"/>
      <c r="G17" s="220"/>
      <c r="H17" s="220"/>
      <c r="I17" s="220"/>
      <c r="K17" s="118" t="s">
        <v>51</v>
      </c>
      <c r="L17" s="118"/>
      <c r="M17" s="90" t="s">
        <v>103</v>
      </c>
      <c r="N17" s="11" t="s">
        <v>55</v>
      </c>
      <c r="O17" s="91">
        <v>2</v>
      </c>
      <c r="P17" s="23" t="s">
        <v>47</v>
      </c>
      <c r="Q17" s="26" t="s">
        <v>53</v>
      </c>
      <c r="R17" s="245" t="s">
        <v>108</v>
      </c>
      <c r="S17" s="246"/>
      <c r="T17" s="25" t="s">
        <v>199</v>
      </c>
      <c r="U17" s="27"/>
      <c r="V17" s="188"/>
      <c r="W17" s="208"/>
      <c r="X17" s="208"/>
      <c r="Y17" s="208"/>
      <c r="Z17" s="208"/>
      <c r="AA17" s="141"/>
      <c r="AB17" s="141"/>
      <c r="AC17" s="141"/>
      <c r="AD17" s="141"/>
      <c r="AE17" s="209"/>
      <c r="AF17" s="17"/>
      <c r="AG17" s="142" t="s">
        <v>16</v>
      </c>
      <c r="AH17" s="143"/>
      <c r="AI17" s="143"/>
      <c r="AJ17" s="143"/>
      <c r="AK17" s="144"/>
      <c r="AL17" s="92" t="s">
        <v>220</v>
      </c>
    </row>
    <row r="18" spans="1:38" ht="33" customHeight="1" x14ac:dyDescent="0.2">
      <c r="A18" s="196" t="s">
        <v>91</v>
      </c>
      <c r="B18" s="196"/>
      <c r="C18" s="220" t="s">
        <v>223</v>
      </c>
      <c r="D18" s="220"/>
      <c r="E18" s="220"/>
      <c r="F18" s="220"/>
      <c r="G18" s="220"/>
      <c r="H18" s="220"/>
      <c r="I18" s="220"/>
      <c r="K18" s="160" t="s">
        <v>29</v>
      </c>
      <c r="L18" s="161"/>
      <c r="M18" s="198" t="s">
        <v>227</v>
      </c>
      <c r="N18" s="199"/>
      <c r="O18" s="202" t="s">
        <v>2</v>
      </c>
      <c r="P18" s="134"/>
      <c r="Q18" s="239" t="s">
        <v>109</v>
      </c>
      <c r="R18" s="240"/>
      <c r="S18" s="240"/>
      <c r="T18" s="241"/>
      <c r="U18" s="10"/>
      <c r="V18" s="118" t="s">
        <v>31</v>
      </c>
      <c r="W18" s="208" t="s">
        <v>76</v>
      </c>
      <c r="X18" s="208"/>
      <c r="Y18" s="208"/>
      <c r="Z18" s="208"/>
      <c r="AA18" s="141" t="s">
        <v>229</v>
      </c>
      <c r="AB18" s="141"/>
      <c r="AC18" s="141"/>
      <c r="AD18" s="141"/>
      <c r="AE18" s="209" t="s">
        <v>212</v>
      </c>
      <c r="AF18" s="17"/>
      <c r="AG18" s="143" t="s">
        <v>9</v>
      </c>
      <c r="AH18" s="143"/>
      <c r="AI18" s="143"/>
      <c r="AJ18" s="143"/>
      <c r="AK18" s="143"/>
      <c r="AL18" s="92" t="s">
        <v>220</v>
      </c>
    </row>
    <row r="19" spans="1:38" ht="33" customHeight="1" x14ac:dyDescent="0.2">
      <c r="A19" s="196" t="s">
        <v>92</v>
      </c>
      <c r="B19" s="110" t="s">
        <v>86</v>
      </c>
      <c r="C19" s="267" t="s">
        <v>222</v>
      </c>
      <c r="D19" s="268"/>
      <c r="E19" s="268"/>
      <c r="F19" s="268"/>
      <c r="G19" s="268"/>
      <c r="H19" s="268"/>
      <c r="I19" s="269"/>
      <c r="K19" s="162"/>
      <c r="L19" s="163"/>
      <c r="M19" s="200"/>
      <c r="N19" s="201"/>
      <c r="O19" s="206" t="s">
        <v>44</v>
      </c>
      <c r="P19" s="207"/>
      <c r="Q19" s="270" t="s">
        <v>110</v>
      </c>
      <c r="R19" s="271"/>
      <c r="S19" s="271"/>
      <c r="T19" s="272"/>
      <c r="U19" s="10"/>
      <c r="V19" s="118"/>
      <c r="W19" s="208" t="s">
        <v>215</v>
      </c>
      <c r="X19" s="208"/>
      <c r="Y19" s="208"/>
      <c r="Z19" s="208"/>
      <c r="AA19" s="261" t="s">
        <v>230</v>
      </c>
      <c r="AB19" s="262"/>
      <c r="AC19" s="262"/>
      <c r="AD19" s="263"/>
      <c r="AE19" s="209"/>
      <c r="AG19" s="95"/>
      <c r="AH19" s="96"/>
      <c r="AI19" s="96"/>
      <c r="AJ19" s="96"/>
      <c r="AK19" s="96"/>
      <c r="AL19" s="97"/>
    </row>
    <row r="20" spans="1:38" ht="33" customHeight="1" x14ac:dyDescent="0.2">
      <c r="A20" s="196"/>
      <c r="B20" s="28" t="s">
        <v>87</v>
      </c>
      <c r="C20" s="223" t="s">
        <v>113</v>
      </c>
      <c r="D20" s="223"/>
      <c r="E20" s="223"/>
      <c r="F20" s="223"/>
      <c r="G20" s="223"/>
      <c r="H20" s="223"/>
      <c r="I20" s="223"/>
      <c r="K20" s="118" t="s">
        <v>50</v>
      </c>
      <c r="L20" s="118"/>
      <c r="M20" s="90" t="s">
        <v>103</v>
      </c>
      <c r="N20" s="11" t="s">
        <v>55</v>
      </c>
      <c r="O20" s="108">
        <v>1</v>
      </c>
      <c r="P20" s="23" t="s">
        <v>47</v>
      </c>
      <c r="Q20" s="26" t="s">
        <v>53</v>
      </c>
      <c r="R20" s="243">
        <v>10</v>
      </c>
      <c r="S20" s="244"/>
      <c r="T20" s="25" t="s">
        <v>199</v>
      </c>
      <c r="U20" s="27"/>
      <c r="V20" s="118"/>
      <c r="W20" s="208"/>
      <c r="X20" s="208"/>
      <c r="Y20" s="208"/>
      <c r="Z20" s="208"/>
      <c r="AA20" s="264"/>
      <c r="AB20" s="265"/>
      <c r="AC20" s="265"/>
      <c r="AD20" s="266"/>
      <c r="AE20" s="209"/>
      <c r="AG20" s="96"/>
      <c r="AH20" s="96"/>
      <c r="AI20" s="96"/>
      <c r="AJ20" s="96"/>
      <c r="AK20" s="96"/>
      <c r="AL20" s="97"/>
    </row>
    <row r="21" spans="1:38" ht="33" customHeight="1" x14ac:dyDescent="0.2">
      <c r="A21" s="196" t="s">
        <v>93</v>
      </c>
      <c r="B21" s="196"/>
      <c r="C21" s="224" t="s">
        <v>221</v>
      </c>
      <c r="D21" s="225"/>
      <c r="E21" s="226"/>
      <c r="F21" s="226"/>
      <c r="G21" s="226"/>
      <c r="H21" s="226"/>
      <c r="I21" s="227"/>
      <c r="K21" s="118" t="s">
        <v>197</v>
      </c>
      <c r="L21" s="118"/>
      <c r="M21" s="90" t="s">
        <v>103</v>
      </c>
      <c r="N21" s="11" t="s">
        <v>55</v>
      </c>
      <c r="O21" s="108">
        <v>1</v>
      </c>
      <c r="P21" s="23" t="s">
        <v>47</v>
      </c>
      <c r="Q21" s="26" t="s">
        <v>53</v>
      </c>
      <c r="R21" s="243">
        <v>4</v>
      </c>
      <c r="S21" s="244"/>
      <c r="T21" s="25" t="s">
        <v>199</v>
      </c>
      <c r="U21" s="27"/>
      <c r="V21" s="118" t="s">
        <v>32</v>
      </c>
      <c r="W21" s="208" t="s">
        <v>67</v>
      </c>
      <c r="X21" s="208"/>
      <c r="Y21" s="208"/>
      <c r="Z21" s="208"/>
      <c r="AA21" s="141" t="s">
        <v>228</v>
      </c>
      <c r="AB21" s="141"/>
      <c r="AC21" s="141"/>
      <c r="AD21" s="141"/>
      <c r="AE21" s="147"/>
    </row>
    <row r="22" spans="1:38" ht="33" customHeight="1" x14ac:dyDescent="0.2">
      <c r="A22" s="196" t="s">
        <v>94</v>
      </c>
      <c r="B22" s="196"/>
      <c r="C22" s="221">
        <v>5340</v>
      </c>
      <c r="D22" s="222"/>
      <c r="E22" s="29" t="s">
        <v>80</v>
      </c>
      <c r="F22" s="196" t="s">
        <v>95</v>
      </c>
      <c r="G22" s="196"/>
      <c r="H22" s="223" t="s">
        <v>115</v>
      </c>
      <c r="I22" s="223"/>
      <c r="K22" s="118" t="s">
        <v>33</v>
      </c>
      <c r="L22" s="118"/>
      <c r="M22" s="90" t="s">
        <v>103</v>
      </c>
      <c r="N22" s="11" t="s">
        <v>55</v>
      </c>
      <c r="O22" s="108">
        <v>1</v>
      </c>
      <c r="P22" s="23" t="s">
        <v>47</v>
      </c>
      <c r="Q22" s="26" t="s">
        <v>53</v>
      </c>
      <c r="R22" s="243">
        <v>4</v>
      </c>
      <c r="S22" s="244"/>
      <c r="T22" s="25" t="s">
        <v>199</v>
      </c>
      <c r="U22" s="27"/>
      <c r="V22" s="213"/>
      <c r="W22" s="219"/>
      <c r="X22" s="219"/>
      <c r="Y22" s="219"/>
      <c r="Z22" s="219"/>
      <c r="AA22" s="214"/>
      <c r="AB22" s="214"/>
      <c r="AC22" s="214"/>
      <c r="AD22" s="214"/>
      <c r="AE22" s="193"/>
    </row>
    <row r="23" spans="1:38" ht="33" customHeight="1" x14ac:dyDescent="0.2">
      <c r="A23" s="196" t="s">
        <v>96</v>
      </c>
      <c r="B23" s="196"/>
      <c r="C23" s="221">
        <v>890</v>
      </c>
      <c r="D23" s="222"/>
      <c r="E23" s="29" t="s">
        <v>97</v>
      </c>
      <c r="F23" s="196" t="s">
        <v>98</v>
      </c>
      <c r="G23" s="196"/>
      <c r="H23" s="228" t="s">
        <v>116</v>
      </c>
      <c r="I23" s="228"/>
      <c r="K23" s="213" t="s">
        <v>34</v>
      </c>
      <c r="L23" s="213"/>
      <c r="M23" s="249" t="s">
        <v>111</v>
      </c>
      <c r="N23" s="250"/>
      <c r="O23" s="250"/>
      <c r="P23" s="250"/>
      <c r="Q23" s="250"/>
      <c r="R23" s="250"/>
      <c r="S23" s="250"/>
      <c r="T23" s="251"/>
      <c r="U23" s="27"/>
      <c r="V23" s="98"/>
      <c r="W23" s="98"/>
      <c r="X23" s="98"/>
      <c r="Y23" s="98"/>
      <c r="Z23" s="98"/>
      <c r="AA23" s="98"/>
      <c r="AB23" s="98"/>
      <c r="AC23" s="98"/>
      <c r="AD23" s="98"/>
      <c r="AE23" s="98"/>
    </row>
    <row r="24" spans="1:38" ht="33" customHeight="1" x14ac:dyDescent="0.2">
      <c r="K24" s="99"/>
      <c r="L24" s="99"/>
      <c r="M24" s="100"/>
      <c r="N24" s="100"/>
      <c r="O24" s="100"/>
      <c r="P24" s="100"/>
      <c r="Q24" s="100"/>
      <c r="R24" s="100"/>
      <c r="S24" s="100"/>
      <c r="T24" s="100"/>
      <c r="U24" s="21"/>
      <c r="V24" s="101"/>
      <c r="W24" s="102"/>
      <c r="X24" s="102"/>
      <c r="Y24" s="102"/>
      <c r="Z24" s="102"/>
      <c r="AA24" s="101"/>
      <c r="AB24" s="101"/>
      <c r="AC24" s="101"/>
      <c r="AD24" s="101"/>
      <c r="AE24" s="103"/>
    </row>
    <row r="27" spans="1:38" ht="33.75" customHeight="1" x14ac:dyDescent="0.2">
      <c r="R27" s="3" t="s">
        <v>206</v>
      </c>
    </row>
  </sheetData>
  <sheetProtection sheet="1" formatCells="0" selectLockedCells="1"/>
  <mergeCells count="137">
    <mergeCell ref="AE18:AE20"/>
    <mergeCell ref="AE16:AE17"/>
    <mergeCell ref="AA11:AD12"/>
    <mergeCell ref="AA13:AD14"/>
    <mergeCell ref="AA19:AD20"/>
    <mergeCell ref="C19:I19"/>
    <mergeCell ref="K18:L19"/>
    <mergeCell ref="M18:N19"/>
    <mergeCell ref="Q19:T19"/>
    <mergeCell ref="O19:P19"/>
    <mergeCell ref="AA16:AD17"/>
    <mergeCell ref="V13:V17"/>
    <mergeCell ref="W18:Z18"/>
    <mergeCell ref="AA18:AD18"/>
    <mergeCell ref="V4:V12"/>
    <mergeCell ref="W8:Z8"/>
    <mergeCell ref="AA8:AD8"/>
    <mergeCell ref="AA9:AD9"/>
    <mergeCell ref="AC4:AD4"/>
    <mergeCell ref="AA7:AB7"/>
    <mergeCell ref="O11:T11"/>
    <mergeCell ref="AC5:AD5"/>
    <mergeCell ref="M23:T23"/>
    <mergeCell ref="X5:Z5"/>
    <mergeCell ref="X4:Z4"/>
    <mergeCell ref="W4:W6"/>
    <mergeCell ref="W7:Z7"/>
    <mergeCell ref="W15:Z15"/>
    <mergeCell ref="W16:Z17"/>
    <mergeCell ref="V21:V22"/>
    <mergeCell ref="R21:S21"/>
    <mergeCell ref="W9:Z9"/>
    <mergeCell ref="R22:S22"/>
    <mergeCell ref="R14:S14"/>
    <mergeCell ref="R17:S17"/>
    <mergeCell ref="W10:Z10"/>
    <mergeCell ref="R20:S20"/>
    <mergeCell ref="W11:Z12"/>
    <mergeCell ref="AA15:AD15"/>
    <mergeCell ref="R13:T13"/>
    <mergeCell ref="W19:Z20"/>
    <mergeCell ref="V18:V20"/>
    <mergeCell ref="AH10:AK10"/>
    <mergeCell ref="K15:L15"/>
    <mergeCell ref="K12:L12"/>
    <mergeCell ref="M12:T12"/>
    <mergeCell ref="K10:L11"/>
    <mergeCell ref="AG16:AK16"/>
    <mergeCell ref="AG15:AK15"/>
    <mergeCell ref="AE11:AE14"/>
    <mergeCell ref="G8:I8"/>
    <mergeCell ref="B10:H10"/>
    <mergeCell ref="A12:I14"/>
    <mergeCell ref="AH13:AK13"/>
    <mergeCell ref="AA5:AB5"/>
    <mergeCell ref="AA4:AB4"/>
    <mergeCell ref="K21:L21"/>
    <mergeCell ref="AG17:AK17"/>
    <mergeCell ref="Q18:T18"/>
    <mergeCell ref="K23:L23"/>
    <mergeCell ref="K22:L22"/>
    <mergeCell ref="W21:Z22"/>
    <mergeCell ref="K17:L17"/>
    <mergeCell ref="O18:P18"/>
    <mergeCell ref="AA21:AD22"/>
    <mergeCell ref="AG18:AK18"/>
    <mergeCell ref="AE21:AE22"/>
    <mergeCell ref="AH11:AK11"/>
    <mergeCell ref="K20:L20"/>
    <mergeCell ref="K16:L16"/>
    <mergeCell ref="M16:T16"/>
    <mergeCell ref="R15:S15"/>
    <mergeCell ref="W13:Z14"/>
    <mergeCell ref="M10:M11"/>
    <mergeCell ref="K14:L14"/>
    <mergeCell ref="K13:L13"/>
    <mergeCell ref="O13:P13"/>
    <mergeCell ref="M13:N13"/>
    <mergeCell ref="H2:I2"/>
    <mergeCell ref="K8:L9"/>
    <mergeCell ref="K7:L7"/>
    <mergeCell ref="AG5:AK5"/>
    <mergeCell ref="AG6:AK6"/>
    <mergeCell ref="AG7:AK7"/>
    <mergeCell ref="AG8:AK8"/>
    <mergeCell ref="AG9:AG14"/>
    <mergeCell ref="AE4:AE5"/>
    <mergeCell ref="M3:O3"/>
    <mergeCell ref="R3:S3"/>
    <mergeCell ref="M8:M9"/>
    <mergeCell ref="R8:T8"/>
    <mergeCell ref="AA10:AD10"/>
    <mergeCell ref="R10:T10"/>
    <mergeCell ref="O9:T9"/>
    <mergeCell ref="AC7:AD7"/>
    <mergeCell ref="AA3:AD3"/>
    <mergeCell ref="M7:T7"/>
    <mergeCell ref="P3:Q3"/>
    <mergeCell ref="AH14:AK14"/>
    <mergeCell ref="AH9:AK9"/>
    <mergeCell ref="AH12:AK12"/>
    <mergeCell ref="AE6:AE9"/>
    <mergeCell ref="L1:R1"/>
    <mergeCell ref="W3:Z3"/>
    <mergeCell ref="K4:L6"/>
    <mergeCell ref="M4:N4"/>
    <mergeCell ref="O4:T4"/>
    <mergeCell ref="K3:L3"/>
    <mergeCell ref="M5:N5"/>
    <mergeCell ref="O5:T5"/>
    <mergeCell ref="P6:S6"/>
    <mergeCell ref="M6:N6"/>
    <mergeCell ref="X6:Z6"/>
    <mergeCell ref="A3:C3"/>
    <mergeCell ref="C5:D6"/>
    <mergeCell ref="E5:F5"/>
    <mergeCell ref="E6:F6"/>
    <mergeCell ref="A21:B21"/>
    <mergeCell ref="A22:B22"/>
    <mergeCell ref="A23:B23"/>
    <mergeCell ref="F22:G22"/>
    <mergeCell ref="F23:G23"/>
    <mergeCell ref="C17:I17"/>
    <mergeCell ref="A17:B17"/>
    <mergeCell ref="A18:B18"/>
    <mergeCell ref="A19:A20"/>
    <mergeCell ref="C22:D22"/>
    <mergeCell ref="H22:I22"/>
    <mergeCell ref="C18:I18"/>
    <mergeCell ref="C20:I20"/>
    <mergeCell ref="C21:I21"/>
    <mergeCell ref="C23:D23"/>
    <mergeCell ref="H23:I23"/>
    <mergeCell ref="D15:F15"/>
    <mergeCell ref="G5:I5"/>
    <mergeCell ref="G6:I6"/>
    <mergeCell ref="G7:I7"/>
  </mergeCells>
  <phoneticPr fontId="1"/>
  <dataValidations count="1">
    <dataValidation type="list" allowBlank="1" showInputMessage="1" showErrorMessage="1" sqref="AL14:AL18 AL5:AL11 AL12:AL13">
      <formula1>"　,○"</formula1>
    </dataValidation>
  </dataValidations>
  <pageMargins left="0.70866141732283472" right="0.70866141732283472" top="0.74803149606299213" bottom="0.74803149606299213" header="0.31496062992125984" footer="0.31496062992125984"/>
  <pageSetup paperSize="9" scale="95" orientation="portrait" cellComments="asDisplayed" r:id="rId1"/>
  <colBreaks count="1" manualBreakCount="1">
    <brk id="9" max="22"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2"/>
  <sheetViews>
    <sheetView workbookViewId="0"/>
  </sheetViews>
  <sheetFormatPr defaultColWidth="9" defaultRowHeight="13.2" x14ac:dyDescent="0.2"/>
  <cols>
    <col min="1" max="16384" width="9" style="3"/>
  </cols>
  <sheetData>
    <row r="2" spans="1:1" ht="19.2" x14ac:dyDescent="0.2">
      <c r="A2" s="31" t="s">
        <v>117</v>
      </c>
    </row>
  </sheetData>
  <sheetProtection sheet="1" selectLockedCell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2:K27"/>
  <sheetViews>
    <sheetView workbookViewId="0"/>
  </sheetViews>
  <sheetFormatPr defaultColWidth="9" defaultRowHeight="13.2" x14ac:dyDescent="0.2"/>
  <cols>
    <col min="1" max="1" width="9.21875" style="33" customWidth="1"/>
    <col min="2" max="3" width="7.109375" style="33" customWidth="1"/>
    <col min="4" max="4" width="6.88671875" style="33" customWidth="1"/>
    <col min="5" max="5" width="8.44140625" style="33" customWidth="1"/>
    <col min="6" max="6" width="9.33203125" style="33" customWidth="1"/>
    <col min="7" max="7" width="9.109375" style="33" customWidth="1"/>
    <col min="8" max="8" width="9" style="33"/>
    <col min="9" max="9" width="8.77734375" style="33" customWidth="1"/>
    <col min="10" max="10" width="11" style="33" customWidth="1"/>
    <col min="11" max="11" width="8.21875" style="33" customWidth="1"/>
    <col min="12" max="16384" width="9" style="33"/>
  </cols>
  <sheetData>
    <row r="2" spans="1:10" x14ac:dyDescent="0.2">
      <c r="A2" s="32" t="s">
        <v>118</v>
      </c>
      <c r="E2" s="33" t="s">
        <v>119</v>
      </c>
    </row>
    <row r="3" spans="1:10" x14ac:dyDescent="0.2">
      <c r="A3" s="33" t="s">
        <v>120</v>
      </c>
      <c r="E3" s="33" t="s">
        <v>121</v>
      </c>
    </row>
    <row r="4" spans="1:10" x14ac:dyDescent="0.2">
      <c r="E4" s="33" t="s">
        <v>122</v>
      </c>
    </row>
    <row r="5" spans="1:10" x14ac:dyDescent="0.2">
      <c r="E5" s="33" t="s">
        <v>123</v>
      </c>
    </row>
    <row r="6" spans="1:10" ht="13.8" thickBot="1" x14ac:dyDescent="0.25">
      <c r="E6" s="33" t="s">
        <v>124</v>
      </c>
    </row>
    <row r="7" spans="1:10" x14ac:dyDescent="0.2">
      <c r="A7" s="34" t="s">
        <v>125</v>
      </c>
      <c r="B7" s="274" t="s">
        <v>126</v>
      </c>
      <c r="C7" s="274"/>
      <c r="D7" s="274"/>
      <c r="E7" s="34" t="s">
        <v>127</v>
      </c>
      <c r="F7" s="34" t="s">
        <v>128</v>
      </c>
      <c r="G7" s="34" t="s">
        <v>129</v>
      </c>
      <c r="H7" s="35" t="s">
        <v>130</v>
      </c>
      <c r="I7" s="36" t="s">
        <v>131</v>
      </c>
      <c r="J7" s="37" t="s">
        <v>132</v>
      </c>
    </row>
    <row r="8" spans="1:10" x14ac:dyDescent="0.2">
      <c r="A8" s="38">
        <v>1</v>
      </c>
      <c r="B8" s="273"/>
      <c r="C8" s="273"/>
      <c r="D8" s="273"/>
      <c r="E8" s="38">
        <v>2.1999999999999999E-2</v>
      </c>
      <c r="F8" s="38"/>
      <c r="G8" s="38">
        <v>4.0000000000000002E-4</v>
      </c>
      <c r="H8" s="39"/>
      <c r="I8" s="40" t="e">
        <f>E8*F8/H8+G8</f>
        <v>#DIV/0!</v>
      </c>
      <c r="J8" s="37"/>
    </row>
    <row r="9" spans="1:10" x14ac:dyDescent="0.2">
      <c r="A9" s="38">
        <v>2</v>
      </c>
      <c r="B9" s="273"/>
      <c r="C9" s="273"/>
      <c r="D9" s="273"/>
      <c r="E9" s="38">
        <v>2.1999999999999999E-2</v>
      </c>
      <c r="F9" s="38"/>
      <c r="G9" s="38">
        <v>4.0000000000000002E-4</v>
      </c>
      <c r="H9" s="39"/>
      <c r="I9" s="40" t="e">
        <f>E9*F9/H9+G9</f>
        <v>#DIV/0!</v>
      </c>
      <c r="J9" s="37"/>
    </row>
    <row r="10" spans="1:10" x14ac:dyDescent="0.2">
      <c r="A10" s="38">
        <v>3</v>
      </c>
      <c r="B10" s="273"/>
      <c r="C10" s="273"/>
      <c r="D10" s="273"/>
      <c r="E10" s="38">
        <v>2.1999999999999999E-2</v>
      </c>
      <c r="F10" s="38"/>
      <c r="G10" s="38">
        <v>4.0000000000000002E-4</v>
      </c>
      <c r="H10" s="39"/>
      <c r="I10" s="40" t="e">
        <f>E10*F10/H10+G10</f>
        <v>#DIV/0!</v>
      </c>
      <c r="J10" s="37"/>
    </row>
    <row r="11" spans="1:10" ht="13.8" thickBot="1" x14ac:dyDescent="0.25">
      <c r="A11" s="38">
        <v>4</v>
      </c>
      <c r="B11" s="273"/>
      <c r="C11" s="273"/>
      <c r="D11" s="273"/>
      <c r="E11" s="38">
        <v>2.1999999999999999E-2</v>
      </c>
      <c r="F11" s="38"/>
      <c r="G11" s="38">
        <v>4.0000000000000002E-4</v>
      </c>
      <c r="H11" s="39"/>
      <c r="I11" s="41" t="e">
        <f>E11*F11/H11+G11</f>
        <v>#DIV/0!</v>
      </c>
      <c r="J11" s="37"/>
    </row>
    <row r="12" spans="1:10" x14ac:dyDescent="0.2">
      <c r="A12" s="42"/>
      <c r="B12" s="43"/>
      <c r="C12" s="43"/>
      <c r="D12" s="43"/>
      <c r="E12" s="42"/>
      <c r="F12" s="42"/>
      <c r="G12" s="42"/>
      <c r="H12" s="42"/>
      <c r="I12" s="42"/>
      <c r="J12" s="44"/>
    </row>
    <row r="14" spans="1:10" x14ac:dyDescent="0.2">
      <c r="A14" s="32" t="s">
        <v>133</v>
      </c>
    </row>
    <row r="15" spans="1:10" x14ac:dyDescent="0.2">
      <c r="B15" s="33" t="s">
        <v>134</v>
      </c>
      <c r="D15" s="33" t="s">
        <v>135</v>
      </c>
    </row>
    <row r="16" spans="1:10" x14ac:dyDescent="0.2">
      <c r="D16" s="33" t="s">
        <v>136</v>
      </c>
    </row>
    <row r="18" spans="1:11" x14ac:dyDescent="0.2">
      <c r="B18" s="33" t="s">
        <v>137</v>
      </c>
      <c r="E18" s="33" t="s">
        <v>138</v>
      </c>
    </row>
    <row r="19" spans="1:11" x14ac:dyDescent="0.2">
      <c r="E19" s="33" t="s">
        <v>139</v>
      </c>
    </row>
    <row r="20" spans="1:11" x14ac:dyDescent="0.2">
      <c r="E20" s="33" t="s">
        <v>140</v>
      </c>
    </row>
    <row r="21" spans="1:11" x14ac:dyDescent="0.2">
      <c r="E21" s="33" t="s">
        <v>141</v>
      </c>
    </row>
    <row r="22" spans="1:11" x14ac:dyDescent="0.2">
      <c r="E22" s="33" t="s">
        <v>142</v>
      </c>
    </row>
    <row r="23" spans="1:11" ht="13.8" thickBot="1" x14ac:dyDescent="0.25"/>
    <row r="24" spans="1:11" x14ac:dyDescent="0.2">
      <c r="A24" s="34" t="s">
        <v>125</v>
      </c>
      <c r="B24" s="274" t="s">
        <v>143</v>
      </c>
      <c r="C24" s="274"/>
      <c r="D24" s="274"/>
      <c r="E24" s="34" t="s">
        <v>144</v>
      </c>
      <c r="F24" s="34" t="s">
        <v>145</v>
      </c>
      <c r="G24" s="34" t="s">
        <v>146</v>
      </c>
      <c r="H24" s="35" t="s">
        <v>130</v>
      </c>
      <c r="I24" s="36" t="s">
        <v>147</v>
      </c>
      <c r="J24" s="45" t="s">
        <v>148</v>
      </c>
      <c r="K24" s="36" t="s">
        <v>149</v>
      </c>
    </row>
    <row r="25" spans="1:11" x14ac:dyDescent="0.2">
      <c r="A25" s="38">
        <v>1</v>
      </c>
      <c r="B25" s="273"/>
      <c r="C25" s="273"/>
      <c r="D25" s="273"/>
      <c r="E25" s="38">
        <v>1.2</v>
      </c>
      <c r="F25" s="38">
        <v>6.1999999999999998E-3</v>
      </c>
      <c r="G25" s="38">
        <v>2.3999999999999998E-3</v>
      </c>
      <c r="H25" s="39"/>
      <c r="I25" s="40">
        <f>E25*H25*(F25-G25)</f>
        <v>0</v>
      </c>
      <c r="J25" s="46">
        <v>0.4</v>
      </c>
      <c r="K25" s="40">
        <f>I25/J25</f>
        <v>0</v>
      </c>
    </row>
    <row r="26" spans="1:11" x14ac:dyDescent="0.2">
      <c r="A26" s="38">
        <v>2</v>
      </c>
      <c r="B26" s="273"/>
      <c r="C26" s="273"/>
      <c r="D26" s="273"/>
      <c r="E26" s="38">
        <v>1.2</v>
      </c>
      <c r="F26" s="38">
        <v>6.1999999999999998E-3</v>
      </c>
      <c r="G26" s="38">
        <v>2.3999999999999998E-3</v>
      </c>
      <c r="H26" s="39"/>
      <c r="I26" s="40">
        <f>E26*H26*(F26-G26)</f>
        <v>0</v>
      </c>
      <c r="J26" s="46">
        <v>0.4</v>
      </c>
      <c r="K26" s="40">
        <f>I26/J26</f>
        <v>0</v>
      </c>
    </row>
    <row r="27" spans="1:11" ht="13.8" thickBot="1" x14ac:dyDescent="0.25">
      <c r="A27" s="38">
        <v>4</v>
      </c>
      <c r="B27" s="273"/>
      <c r="C27" s="273"/>
      <c r="D27" s="273"/>
      <c r="E27" s="38">
        <v>1.2</v>
      </c>
      <c r="F27" s="38">
        <v>6.1999999999999998E-3</v>
      </c>
      <c r="G27" s="38">
        <v>2.3999999999999998E-3</v>
      </c>
      <c r="H27" s="39"/>
      <c r="I27" s="41">
        <f>E27*H27*(F27-G27)</f>
        <v>0</v>
      </c>
      <c r="J27" s="46">
        <v>0.4</v>
      </c>
      <c r="K27" s="41">
        <f>I27/J27</f>
        <v>0</v>
      </c>
    </row>
  </sheetData>
  <mergeCells count="9">
    <mergeCell ref="B25:D25"/>
    <mergeCell ref="B26:D26"/>
    <mergeCell ref="B27:D27"/>
    <mergeCell ref="B7:D7"/>
    <mergeCell ref="B8:D8"/>
    <mergeCell ref="B9:D9"/>
    <mergeCell ref="B10:D10"/>
    <mergeCell ref="B11:D11"/>
    <mergeCell ref="B24:D24"/>
  </mergeCells>
  <phoneticPr fontId="1"/>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N48"/>
  <sheetViews>
    <sheetView zoomScaleNormal="100" workbookViewId="0"/>
  </sheetViews>
  <sheetFormatPr defaultColWidth="10.6640625" defaultRowHeight="13.2" x14ac:dyDescent="0.2"/>
  <cols>
    <col min="1" max="1" width="8.6640625" style="33" customWidth="1"/>
    <col min="2" max="2" width="17.6640625" style="33" customWidth="1"/>
    <col min="3" max="12" width="6.6640625" style="33" customWidth="1"/>
    <col min="13" max="13" width="8.44140625" style="33" bestFit="1" customWidth="1"/>
    <col min="14" max="16384" width="10.6640625" style="33"/>
  </cols>
  <sheetData>
    <row r="1" spans="2:14" ht="19.2" x14ac:dyDescent="0.25">
      <c r="B1" s="47" t="s">
        <v>150</v>
      </c>
      <c r="C1" s="48" t="s">
        <v>151</v>
      </c>
      <c r="E1" s="49"/>
      <c r="F1" s="49"/>
      <c r="G1" s="49"/>
      <c r="H1" s="49"/>
      <c r="I1" s="49"/>
      <c r="J1" s="49"/>
      <c r="K1" s="49"/>
      <c r="L1" s="49"/>
      <c r="M1" s="49"/>
      <c r="N1" s="49"/>
    </row>
    <row r="2" spans="2:14" ht="14.4" x14ac:dyDescent="0.2">
      <c r="D2" s="49"/>
      <c r="E2" s="49"/>
      <c r="F2" s="49"/>
      <c r="I2" s="49" t="s">
        <v>152</v>
      </c>
      <c r="J2" s="49"/>
      <c r="K2" s="49"/>
      <c r="L2" s="49"/>
      <c r="M2" s="49"/>
      <c r="N2" s="49"/>
    </row>
    <row r="3" spans="2:14" ht="14.4" x14ac:dyDescent="0.2">
      <c r="D3" s="49"/>
      <c r="E3" s="49"/>
      <c r="F3" s="49"/>
      <c r="I3" s="49" t="s">
        <v>153</v>
      </c>
    </row>
    <row r="4" spans="2:14" ht="14.4" x14ac:dyDescent="0.2">
      <c r="D4" s="49"/>
      <c r="E4" s="49"/>
      <c r="F4" s="49"/>
      <c r="I4" s="49" t="s">
        <v>154</v>
      </c>
      <c r="J4" s="49"/>
      <c r="K4" s="49"/>
      <c r="L4" s="49"/>
      <c r="M4" s="49"/>
      <c r="N4" s="49"/>
    </row>
    <row r="5" spans="2:14" ht="14.4" x14ac:dyDescent="0.2">
      <c r="D5" s="49"/>
      <c r="E5" s="49"/>
      <c r="F5" s="49"/>
      <c r="I5" s="49" t="s">
        <v>155</v>
      </c>
      <c r="J5" s="49"/>
      <c r="K5" s="49"/>
      <c r="L5" s="49"/>
      <c r="M5" s="49"/>
      <c r="N5" s="49"/>
    </row>
    <row r="6" spans="2:14" ht="14.4" x14ac:dyDescent="0.2">
      <c r="D6" s="49"/>
      <c r="E6" s="49"/>
      <c r="F6" s="49"/>
      <c r="I6" s="50" t="s">
        <v>156</v>
      </c>
      <c r="J6" s="49"/>
      <c r="K6" s="49"/>
      <c r="L6" s="49"/>
      <c r="M6" s="49"/>
      <c r="N6" s="49"/>
    </row>
    <row r="7" spans="2:14" ht="14.4" x14ac:dyDescent="0.2">
      <c r="D7" s="49"/>
      <c r="E7" s="49"/>
      <c r="F7" s="49"/>
      <c r="I7" s="49" t="s">
        <v>157</v>
      </c>
      <c r="J7" s="49"/>
      <c r="K7" s="49"/>
      <c r="L7" s="49"/>
      <c r="M7" s="49"/>
      <c r="N7" s="49"/>
    </row>
    <row r="8" spans="2:14" ht="14.4" x14ac:dyDescent="0.2">
      <c r="D8" s="49"/>
      <c r="E8" s="49"/>
      <c r="F8" s="49"/>
      <c r="I8" s="49" t="s">
        <v>158</v>
      </c>
      <c r="J8" s="49"/>
      <c r="K8" s="49"/>
      <c r="L8" s="49"/>
      <c r="M8" s="49"/>
      <c r="N8" s="49"/>
    </row>
    <row r="9" spans="2:14" ht="14.4" x14ac:dyDescent="0.2">
      <c r="D9" s="49"/>
      <c r="E9" s="49"/>
      <c r="F9" s="49"/>
      <c r="I9" s="49" t="s">
        <v>159</v>
      </c>
      <c r="J9" s="49"/>
      <c r="K9" s="49"/>
      <c r="L9" s="49"/>
      <c r="M9" s="49"/>
      <c r="N9" s="49"/>
    </row>
    <row r="10" spans="2:14" ht="14.4" x14ac:dyDescent="0.2">
      <c r="D10" s="49"/>
      <c r="E10" s="49"/>
      <c r="F10" s="49"/>
      <c r="I10" s="49" t="s">
        <v>160</v>
      </c>
      <c r="J10" s="49"/>
      <c r="K10" s="49"/>
      <c r="L10" s="49"/>
      <c r="M10" s="49"/>
      <c r="N10" s="49"/>
    </row>
    <row r="11" spans="2:14" ht="14.4" x14ac:dyDescent="0.2">
      <c r="D11" s="49"/>
      <c r="E11" s="49"/>
      <c r="F11" s="49"/>
      <c r="I11" s="49" t="s">
        <v>161</v>
      </c>
      <c r="J11" s="49"/>
      <c r="K11" s="49"/>
      <c r="L11" s="49"/>
      <c r="M11" s="49"/>
      <c r="N11" s="49"/>
    </row>
    <row r="12" spans="2:14" ht="14.4" x14ac:dyDescent="0.2">
      <c r="D12" s="49"/>
      <c r="E12" s="49"/>
      <c r="F12" s="49"/>
      <c r="G12" s="49"/>
      <c r="H12" s="49"/>
      <c r="I12" s="49"/>
      <c r="J12" s="49"/>
      <c r="K12" s="49"/>
      <c r="L12" s="49"/>
      <c r="M12" s="49"/>
      <c r="N12" s="49"/>
    </row>
    <row r="13" spans="2:14" ht="14.4" x14ac:dyDescent="0.2">
      <c r="D13" s="49"/>
      <c r="E13" s="49"/>
      <c r="F13" s="49"/>
      <c r="G13" s="49"/>
      <c r="H13" s="49"/>
      <c r="I13" s="49"/>
      <c r="J13" s="49"/>
      <c r="K13" s="49"/>
      <c r="L13" s="49"/>
      <c r="M13" s="49"/>
      <c r="N13" s="49"/>
    </row>
    <row r="14" spans="2:14" ht="14.4" x14ac:dyDescent="0.2">
      <c r="B14" s="49"/>
      <c r="C14" s="49"/>
      <c r="D14" s="49"/>
      <c r="E14" s="49"/>
      <c r="H14" s="49"/>
      <c r="I14" s="49"/>
      <c r="J14" s="49"/>
      <c r="K14" s="49"/>
      <c r="L14" s="49"/>
      <c r="M14" s="49"/>
      <c r="N14" s="49"/>
    </row>
    <row r="15" spans="2:14" ht="14.4" x14ac:dyDescent="0.2">
      <c r="B15" s="49"/>
      <c r="C15" s="49"/>
      <c r="D15" s="49"/>
      <c r="E15" s="49"/>
      <c r="H15" s="49"/>
      <c r="I15" s="49"/>
      <c r="J15" s="49"/>
      <c r="K15" s="49"/>
      <c r="L15" s="49"/>
      <c r="M15" s="49"/>
      <c r="N15" s="49"/>
    </row>
    <row r="16" spans="2:14" ht="14.4" x14ac:dyDescent="0.2">
      <c r="B16" s="49"/>
      <c r="C16" s="49"/>
      <c r="D16" s="49"/>
      <c r="E16" s="49"/>
      <c r="N16" s="49"/>
    </row>
    <row r="17" spans="1:14" ht="14.4" x14ac:dyDescent="0.2">
      <c r="B17" s="49"/>
      <c r="C17" s="49"/>
      <c r="D17" s="49"/>
      <c r="E17" s="49"/>
      <c r="N17" s="49"/>
    </row>
    <row r="18" spans="1:14" ht="14.4" x14ac:dyDescent="0.2">
      <c r="B18" s="49"/>
      <c r="C18" s="49"/>
      <c r="D18" s="49"/>
      <c r="E18" s="49"/>
      <c r="N18" s="49"/>
    </row>
    <row r="19" spans="1:14" ht="14.4" x14ac:dyDescent="0.2">
      <c r="B19" s="49"/>
      <c r="C19" s="49"/>
      <c r="D19" s="49"/>
      <c r="E19" s="49"/>
      <c r="N19" s="49"/>
    </row>
    <row r="20" spans="1:14" ht="14.4" x14ac:dyDescent="0.2">
      <c r="B20" s="49"/>
      <c r="C20" s="49"/>
      <c r="D20" s="49"/>
      <c r="E20" s="49"/>
      <c r="N20" s="49"/>
    </row>
    <row r="21" spans="1:14" ht="14.4" x14ac:dyDescent="0.2">
      <c r="B21" s="49"/>
      <c r="C21" s="49"/>
      <c r="D21" s="49"/>
      <c r="E21" s="49"/>
      <c r="F21" s="49" t="s">
        <v>162</v>
      </c>
      <c r="N21" s="49"/>
    </row>
    <row r="22" spans="1:14" ht="14.4" x14ac:dyDescent="0.2">
      <c r="B22" s="49"/>
      <c r="C22" s="49"/>
      <c r="D22" s="49"/>
      <c r="E22" s="49"/>
      <c r="F22" s="49" t="s">
        <v>163</v>
      </c>
      <c r="N22" s="49"/>
    </row>
    <row r="23" spans="1:14" ht="15" thickBot="1" x14ac:dyDescent="0.25">
      <c r="B23" s="49"/>
      <c r="C23" s="49"/>
      <c r="D23" s="49"/>
      <c r="E23" s="49"/>
      <c r="F23" s="49"/>
      <c r="G23" s="49"/>
      <c r="H23" s="49"/>
      <c r="I23" s="49"/>
      <c r="J23" s="49"/>
      <c r="K23" s="49"/>
      <c r="L23" s="49"/>
      <c r="M23" s="49"/>
      <c r="N23" s="49"/>
    </row>
    <row r="24" spans="1:14" ht="14.4" x14ac:dyDescent="0.2">
      <c r="A24" s="51" t="s">
        <v>164</v>
      </c>
      <c r="B24" s="51" t="s">
        <v>165</v>
      </c>
      <c r="C24" s="51" t="s">
        <v>166</v>
      </c>
      <c r="D24" s="51" t="s">
        <v>167</v>
      </c>
      <c r="E24" s="51" t="s">
        <v>168</v>
      </c>
      <c r="F24" s="51" t="s">
        <v>169</v>
      </c>
      <c r="G24" s="51" t="s">
        <v>170</v>
      </c>
      <c r="H24" s="51" t="s">
        <v>148</v>
      </c>
      <c r="I24" s="51" t="s">
        <v>171</v>
      </c>
      <c r="J24" s="51" t="s">
        <v>172</v>
      </c>
      <c r="K24" s="51" t="s">
        <v>173</v>
      </c>
      <c r="L24" s="52" t="s">
        <v>174</v>
      </c>
      <c r="M24" s="53" t="s">
        <v>175</v>
      </c>
      <c r="N24" s="49"/>
    </row>
    <row r="25" spans="1:14" ht="14.4" x14ac:dyDescent="0.2">
      <c r="A25" s="54">
        <v>1</v>
      </c>
      <c r="B25" s="55"/>
      <c r="C25" s="55"/>
      <c r="D25" s="55"/>
      <c r="E25" s="56"/>
      <c r="F25" s="56">
        <v>0.1</v>
      </c>
      <c r="G25" s="57"/>
      <c r="H25" s="57"/>
      <c r="I25" s="56"/>
      <c r="J25" s="56"/>
      <c r="K25" s="56"/>
      <c r="L25" s="58" t="str">
        <f t="shared" ref="L25:L36" si="0">IF(C25="","",(G25+F25*C25*(1-H25))/(C25+D25*H25))</f>
        <v/>
      </c>
      <c r="M25" s="59" t="str">
        <f t="shared" ref="M25:M36" si="1">IF(L25="","",IF(L25&gt;0.15,"不適","適"))</f>
        <v/>
      </c>
      <c r="N25" s="49"/>
    </row>
    <row r="26" spans="1:14" ht="14.4" x14ac:dyDescent="0.2">
      <c r="A26" s="54">
        <v>2</v>
      </c>
      <c r="B26" s="55"/>
      <c r="C26" s="55"/>
      <c r="D26" s="55"/>
      <c r="E26" s="56"/>
      <c r="F26" s="56">
        <v>0.1</v>
      </c>
      <c r="G26" s="57"/>
      <c r="H26" s="57"/>
      <c r="I26" s="56"/>
      <c r="J26" s="56"/>
      <c r="K26" s="56"/>
      <c r="L26" s="58" t="str">
        <f t="shared" si="0"/>
        <v/>
      </c>
      <c r="M26" s="59" t="str">
        <f t="shared" si="1"/>
        <v/>
      </c>
      <c r="N26" s="49"/>
    </row>
    <row r="27" spans="1:14" ht="14.4" x14ac:dyDescent="0.2">
      <c r="A27" s="54">
        <v>3</v>
      </c>
      <c r="B27" s="55"/>
      <c r="C27" s="55"/>
      <c r="D27" s="55"/>
      <c r="E27" s="56"/>
      <c r="F27" s="56">
        <v>0.1</v>
      </c>
      <c r="G27" s="57"/>
      <c r="H27" s="57"/>
      <c r="I27" s="56"/>
      <c r="J27" s="56"/>
      <c r="K27" s="56"/>
      <c r="L27" s="58" t="str">
        <f t="shared" si="0"/>
        <v/>
      </c>
      <c r="M27" s="59" t="str">
        <f t="shared" si="1"/>
        <v/>
      </c>
      <c r="N27" s="49"/>
    </row>
    <row r="28" spans="1:14" ht="14.4" x14ac:dyDescent="0.2">
      <c r="A28" s="54">
        <v>4</v>
      </c>
      <c r="B28" s="55"/>
      <c r="C28" s="55"/>
      <c r="D28" s="55"/>
      <c r="E28" s="56"/>
      <c r="F28" s="56">
        <v>0.1</v>
      </c>
      <c r="G28" s="57"/>
      <c r="H28" s="57"/>
      <c r="I28" s="56"/>
      <c r="J28" s="56"/>
      <c r="K28" s="56"/>
      <c r="L28" s="58" t="str">
        <f t="shared" si="0"/>
        <v/>
      </c>
      <c r="M28" s="59" t="str">
        <f t="shared" si="1"/>
        <v/>
      </c>
      <c r="N28" s="49"/>
    </row>
    <row r="29" spans="1:14" ht="14.4" x14ac:dyDescent="0.2">
      <c r="A29" s="54">
        <v>5</v>
      </c>
      <c r="B29" s="55"/>
      <c r="C29" s="55"/>
      <c r="D29" s="55"/>
      <c r="E29" s="56"/>
      <c r="F29" s="56">
        <v>0.1</v>
      </c>
      <c r="G29" s="57"/>
      <c r="H29" s="57"/>
      <c r="I29" s="56"/>
      <c r="J29" s="56"/>
      <c r="K29" s="56"/>
      <c r="L29" s="58" t="str">
        <f t="shared" si="0"/>
        <v/>
      </c>
      <c r="M29" s="59" t="str">
        <f t="shared" si="1"/>
        <v/>
      </c>
      <c r="N29" s="49"/>
    </row>
    <row r="30" spans="1:14" ht="14.4" x14ac:dyDescent="0.2">
      <c r="A30" s="54">
        <v>6</v>
      </c>
      <c r="B30" s="55"/>
      <c r="C30" s="55"/>
      <c r="D30" s="55"/>
      <c r="E30" s="56"/>
      <c r="F30" s="56">
        <v>0.1</v>
      </c>
      <c r="G30" s="57"/>
      <c r="H30" s="57"/>
      <c r="I30" s="56"/>
      <c r="J30" s="56"/>
      <c r="K30" s="56"/>
      <c r="L30" s="58" t="str">
        <f t="shared" si="0"/>
        <v/>
      </c>
      <c r="M30" s="59" t="str">
        <f t="shared" si="1"/>
        <v/>
      </c>
      <c r="N30" s="49"/>
    </row>
    <row r="31" spans="1:14" ht="14.4" x14ac:dyDescent="0.2">
      <c r="A31" s="54">
        <v>7</v>
      </c>
      <c r="B31" s="55"/>
      <c r="C31" s="55"/>
      <c r="D31" s="55"/>
      <c r="E31" s="56"/>
      <c r="F31" s="56">
        <v>0.1</v>
      </c>
      <c r="G31" s="57"/>
      <c r="H31" s="57"/>
      <c r="I31" s="56"/>
      <c r="J31" s="56"/>
      <c r="K31" s="56"/>
      <c r="L31" s="58" t="str">
        <f t="shared" si="0"/>
        <v/>
      </c>
      <c r="M31" s="59" t="str">
        <f t="shared" si="1"/>
        <v/>
      </c>
      <c r="N31" s="49"/>
    </row>
    <row r="32" spans="1:14" ht="14.4" x14ac:dyDescent="0.2">
      <c r="A32" s="54">
        <v>8</v>
      </c>
      <c r="B32" s="55"/>
      <c r="C32" s="55"/>
      <c r="D32" s="55"/>
      <c r="E32" s="56"/>
      <c r="F32" s="56">
        <v>0.1</v>
      </c>
      <c r="G32" s="57"/>
      <c r="H32" s="57"/>
      <c r="I32" s="56"/>
      <c r="J32" s="56"/>
      <c r="K32" s="56"/>
      <c r="L32" s="58" t="str">
        <f t="shared" si="0"/>
        <v/>
      </c>
      <c r="M32" s="59" t="str">
        <f t="shared" si="1"/>
        <v/>
      </c>
      <c r="N32" s="49"/>
    </row>
    <row r="33" spans="1:14" ht="14.4" x14ac:dyDescent="0.2">
      <c r="A33" s="54">
        <v>9</v>
      </c>
      <c r="B33" s="55"/>
      <c r="C33" s="55"/>
      <c r="D33" s="55"/>
      <c r="E33" s="56"/>
      <c r="F33" s="56">
        <v>0.1</v>
      </c>
      <c r="G33" s="57"/>
      <c r="H33" s="57"/>
      <c r="I33" s="56"/>
      <c r="J33" s="56"/>
      <c r="K33" s="56"/>
      <c r="L33" s="58" t="str">
        <f t="shared" si="0"/>
        <v/>
      </c>
      <c r="M33" s="59" t="str">
        <f t="shared" si="1"/>
        <v/>
      </c>
      <c r="N33" s="49"/>
    </row>
    <row r="34" spans="1:14" ht="14.4" x14ac:dyDescent="0.2">
      <c r="A34" s="54">
        <v>10</v>
      </c>
      <c r="B34" s="55"/>
      <c r="C34" s="55"/>
      <c r="D34" s="55"/>
      <c r="E34" s="56"/>
      <c r="F34" s="56">
        <v>0.1</v>
      </c>
      <c r="G34" s="57"/>
      <c r="H34" s="57"/>
      <c r="I34" s="56"/>
      <c r="J34" s="56"/>
      <c r="K34" s="56"/>
      <c r="L34" s="58" t="str">
        <f t="shared" si="0"/>
        <v/>
      </c>
      <c r="M34" s="59" t="str">
        <f t="shared" si="1"/>
        <v/>
      </c>
      <c r="N34" s="49"/>
    </row>
    <row r="35" spans="1:14" ht="14.4" x14ac:dyDescent="0.2">
      <c r="A35" s="54">
        <v>11</v>
      </c>
      <c r="B35" s="55"/>
      <c r="C35" s="55"/>
      <c r="D35" s="55"/>
      <c r="E35" s="56"/>
      <c r="F35" s="56">
        <v>0.1</v>
      </c>
      <c r="G35" s="57"/>
      <c r="H35" s="57"/>
      <c r="I35" s="56"/>
      <c r="J35" s="56"/>
      <c r="K35" s="56"/>
      <c r="L35" s="58" t="str">
        <f t="shared" si="0"/>
        <v/>
      </c>
      <c r="M35" s="59" t="str">
        <f t="shared" si="1"/>
        <v/>
      </c>
      <c r="N35" s="49"/>
    </row>
    <row r="36" spans="1:14" ht="15" thickBot="1" x14ac:dyDescent="0.25">
      <c r="A36" s="54">
        <v>12</v>
      </c>
      <c r="B36" s="55"/>
      <c r="C36" s="55"/>
      <c r="D36" s="55"/>
      <c r="E36" s="56"/>
      <c r="F36" s="56">
        <v>0.1</v>
      </c>
      <c r="G36" s="57"/>
      <c r="H36" s="57"/>
      <c r="I36" s="56"/>
      <c r="J36" s="56"/>
      <c r="K36" s="56"/>
      <c r="L36" s="60" t="str">
        <f t="shared" si="0"/>
        <v/>
      </c>
      <c r="M36" s="61" t="str">
        <f t="shared" si="1"/>
        <v/>
      </c>
      <c r="N36" s="49"/>
    </row>
    <row r="37" spans="1:14" ht="14.4" x14ac:dyDescent="0.2">
      <c r="B37" s="49"/>
      <c r="C37" s="49"/>
      <c r="D37" s="49"/>
      <c r="E37" s="49"/>
      <c r="F37" s="49"/>
      <c r="G37" s="49"/>
      <c r="H37" s="49"/>
      <c r="I37" s="49"/>
      <c r="J37" s="49"/>
      <c r="K37" s="49"/>
      <c r="L37" s="49"/>
      <c r="M37" s="49"/>
      <c r="N37" s="49"/>
    </row>
    <row r="38" spans="1:14" ht="14.4" x14ac:dyDescent="0.2">
      <c r="B38" s="49"/>
      <c r="C38" s="49"/>
      <c r="D38" s="49"/>
      <c r="E38" s="49"/>
      <c r="F38" s="49"/>
      <c r="G38" s="49"/>
      <c r="H38" s="49"/>
      <c r="I38" s="49"/>
      <c r="J38" s="49"/>
      <c r="K38" s="49"/>
      <c r="L38" s="49"/>
      <c r="M38" s="49"/>
      <c r="N38" s="49"/>
    </row>
    <row r="39" spans="1:14" ht="14.4" x14ac:dyDescent="0.2">
      <c r="B39" s="49"/>
      <c r="C39" s="49"/>
      <c r="D39" s="49"/>
      <c r="L39" s="49"/>
      <c r="M39" s="49"/>
      <c r="N39" s="49"/>
    </row>
    <row r="40" spans="1:14" ht="14.4" x14ac:dyDescent="0.2">
      <c r="B40" s="49"/>
      <c r="C40" s="49"/>
      <c r="D40" s="49"/>
      <c r="L40" s="49"/>
      <c r="M40" s="49"/>
      <c r="N40" s="49"/>
    </row>
    <row r="41" spans="1:14" ht="14.4" x14ac:dyDescent="0.2">
      <c r="B41" s="49"/>
      <c r="C41" s="49"/>
      <c r="D41" s="49"/>
      <c r="L41" s="49"/>
      <c r="M41" s="49"/>
      <c r="N41" s="49"/>
    </row>
    <row r="42" spans="1:14" ht="14.4" x14ac:dyDescent="0.2">
      <c r="B42" s="49"/>
      <c r="C42" s="49"/>
      <c r="D42" s="49"/>
      <c r="L42" s="49"/>
      <c r="M42" s="49"/>
      <c r="N42" s="49"/>
    </row>
    <row r="43" spans="1:14" ht="14.4" x14ac:dyDescent="0.2">
      <c r="B43" s="49"/>
      <c r="C43" s="49"/>
      <c r="D43" s="49"/>
      <c r="L43" s="49"/>
      <c r="M43" s="49"/>
      <c r="N43" s="49"/>
    </row>
    <row r="44" spans="1:14" ht="14.4" x14ac:dyDescent="0.2">
      <c r="B44" s="49"/>
      <c r="C44" s="49"/>
      <c r="D44" s="49"/>
      <c r="L44" s="49"/>
      <c r="M44" s="49"/>
      <c r="N44" s="49"/>
    </row>
    <row r="45" spans="1:14" ht="14.4" x14ac:dyDescent="0.2">
      <c r="B45" s="49"/>
      <c r="C45" s="49"/>
      <c r="D45" s="49"/>
      <c r="L45" s="49"/>
      <c r="M45" s="49"/>
      <c r="N45" s="49"/>
    </row>
    <row r="46" spans="1:14" ht="14.4" x14ac:dyDescent="0.2">
      <c r="B46" s="49"/>
      <c r="C46" s="49"/>
      <c r="D46" s="49"/>
      <c r="L46" s="49"/>
      <c r="M46" s="49"/>
      <c r="N46" s="49"/>
    </row>
    <row r="47" spans="1:14" ht="14.4" x14ac:dyDescent="0.2">
      <c r="B47" s="49"/>
      <c r="C47" s="49"/>
      <c r="D47" s="49"/>
      <c r="L47" s="49"/>
      <c r="M47" s="49"/>
      <c r="N47" s="49"/>
    </row>
    <row r="48" spans="1:14" ht="14.4" x14ac:dyDescent="0.2">
      <c r="B48" s="49"/>
      <c r="C48" s="49"/>
      <c r="D48" s="49"/>
      <c r="E48" s="49"/>
      <c r="F48" s="49"/>
      <c r="G48" s="49"/>
      <c r="H48" s="49"/>
      <c r="I48" s="49"/>
      <c r="J48" s="49"/>
      <c r="K48" s="49"/>
      <c r="L48" s="49"/>
      <c r="M48" s="49"/>
      <c r="N48" s="49"/>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N37"/>
  <sheetViews>
    <sheetView workbookViewId="0"/>
  </sheetViews>
  <sheetFormatPr defaultColWidth="10.6640625" defaultRowHeight="13.2" x14ac:dyDescent="0.2"/>
  <cols>
    <col min="1" max="1" width="8.6640625" style="65" customWidth="1"/>
    <col min="2" max="2" width="17.6640625" style="65" customWidth="1"/>
    <col min="3" max="12" width="6.6640625" style="65" customWidth="1"/>
    <col min="13" max="13" width="8.44140625" style="65" bestFit="1" customWidth="1"/>
    <col min="14" max="16384" width="10.6640625" style="65"/>
  </cols>
  <sheetData>
    <row r="1" spans="2:14" ht="19.2" x14ac:dyDescent="0.25">
      <c r="B1" s="62" t="s">
        <v>150</v>
      </c>
      <c r="C1" s="63" t="s">
        <v>176</v>
      </c>
      <c r="D1" s="64"/>
      <c r="E1" s="64"/>
      <c r="F1" s="64"/>
      <c r="G1" s="64"/>
      <c r="H1" s="64"/>
      <c r="I1" s="64"/>
      <c r="J1" s="64"/>
      <c r="K1" s="64"/>
      <c r="L1" s="64"/>
      <c r="M1" s="64"/>
    </row>
    <row r="2" spans="2:14" ht="14.4" x14ac:dyDescent="0.2">
      <c r="D2" s="64"/>
      <c r="E2" s="64"/>
      <c r="F2" s="64"/>
      <c r="I2" s="64" t="s">
        <v>152</v>
      </c>
      <c r="J2" s="64"/>
      <c r="K2" s="64"/>
      <c r="L2" s="64"/>
      <c r="M2" s="64"/>
      <c r="N2" s="64"/>
    </row>
    <row r="3" spans="2:14" ht="14.4" x14ac:dyDescent="0.2">
      <c r="D3" s="64"/>
      <c r="E3" s="64"/>
      <c r="F3" s="64"/>
      <c r="I3" s="64" t="s">
        <v>153</v>
      </c>
    </row>
    <row r="4" spans="2:14" ht="14.4" x14ac:dyDescent="0.2">
      <c r="D4" s="64"/>
      <c r="E4" s="64"/>
      <c r="F4" s="64"/>
      <c r="I4" s="64" t="s">
        <v>154</v>
      </c>
      <c r="J4" s="64"/>
      <c r="K4" s="64"/>
      <c r="L4" s="64"/>
      <c r="M4" s="64"/>
      <c r="N4" s="64"/>
    </row>
    <row r="5" spans="2:14" ht="14.4" x14ac:dyDescent="0.2">
      <c r="D5" s="64"/>
      <c r="E5" s="64"/>
      <c r="F5" s="64"/>
      <c r="I5" s="64" t="s">
        <v>155</v>
      </c>
      <c r="J5" s="64"/>
      <c r="K5" s="64"/>
      <c r="L5" s="64"/>
      <c r="M5" s="64"/>
      <c r="N5" s="64"/>
    </row>
    <row r="6" spans="2:14" ht="14.4" x14ac:dyDescent="0.2">
      <c r="D6" s="64"/>
      <c r="E6" s="64"/>
      <c r="F6" s="64"/>
      <c r="I6" s="64" t="s">
        <v>156</v>
      </c>
      <c r="J6" s="64"/>
      <c r="K6" s="64"/>
      <c r="L6" s="64"/>
      <c r="M6" s="64"/>
      <c r="N6" s="64"/>
    </row>
    <row r="7" spans="2:14" ht="14.4" x14ac:dyDescent="0.2">
      <c r="D7" s="64"/>
      <c r="E7" s="64"/>
      <c r="F7" s="64"/>
      <c r="I7" s="64" t="s">
        <v>157</v>
      </c>
      <c r="J7" s="64"/>
      <c r="K7" s="64"/>
      <c r="L7" s="64"/>
      <c r="M7" s="64"/>
      <c r="N7" s="64"/>
    </row>
    <row r="8" spans="2:14" ht="14.4" x14ac:dyDescent="0.2">
      <c r="D8" s="64"/>
      <c r="E8" s="64"/>
      <c r="F8" s="64"/>
      <c r="I8" s="64" t="s">
        <v>158</v>
      </c>
      <c r="J8" s="64"/>
      <c r="K8" s="64"/>
      <c r="L8" s="64"/>
      <c r="M8" s="64"/>
      <c r="N8" s="64"/>
    </row>
    <row r="9" spans="2:14" ht="14.4" x14ac:dyDescent="0.2">
      <c r="D9" s="64"/>
      <c r="E9" s="64"/>
      <c r="F9" s="64"/>
      <c r="I9" s="64" t="s">
        <v>159</v>
      </c>
      <c r="J9" s="64"/>
      <c r="K9" s="64"/>
      <c r="L9" s="64"/>
      <c r="M9" s="64"/>
      <c r="N9" s="64"/>
    </row>
    <row r="10" spans="2:14" ht="14.4" x14ac:dyDescent="0.2">
      <c r="D10" s="64"/>
      <c r="E10" s="64"/>
      <c r="F10" s="64"/>
      <c r="I10" s="64" t="s">
        <v>160</v>
      </c>
      <c r="J10" s="64"/>
      <c r="K10" s="64"/>
      <c r="L10" s="64"/>
      <c r="M10" s="64"/>
      <c r="N10" s="64"/>
    </row>
    <row r="11" spans="2:14" ht="14.4" x14ac:dyDescent="0.2">
      <c r="D11" s="64"/>
      <c r="E11" s="64"/>
      <c r="F11" s="64"/>
      <c r="I11" s="64" t="s">
        <v>161</v>
      </c>
      <c r="J11" s="64"/>
      <c r="K11" s="64"/>
      <c r="L11" s="64"/>
      <c r="M11" s="64"/>
      <c r="N11" s="64"/>
    </row>
    <row r="12" spans="2:14" ht="14.4" x14ac:dyDescent="0.2">
      <c r="D12" s="64"/>
      <c r="E12" s="64"/>
      <c r="F12" s="64"/>
      <c r="G12" s="64"/>
      <c r="H12" s="64"/>
      <c r="I12" s="64"/>
      <c r="J12" s="64"/>
      <c r="K12" s="64"/>
      <c r="L12" s="64"/>
      <c r="M12" s="64"/>
      <c r="N12" s="64"/>
    </row>
    <row r="13" spans="2:14" ht="14.4" x14ac:dyDescent="0.2">
      <c r="D13" s="64"/>
      <c r="E13" s="64"/>
      <c r="F13" s="64"/>
      <c r="G13" s="64"/>
      <c r="H13" s="64"/>
      <c r="I13" s="64"/>
      <c r="J13" s="64"/>
      <c r="K13" s="64"/>
      <c r="L13" s="64"/>
      <c r="M13" s="64"/>
      <c r="N13" s="64"/>
    </row>
    <row r="14" spans="2:14" ht="14.4" x14ac:dyDescent="0.2">
      <c r="B14" s="64"/>
      <c r="C14" s="64"/>
      <c r="D14" s="64"/>
      <c r="E14" s="64"/>
      <c r="H14" s="64"/>
      <c r="I14" s="64"/>
      <c r="J14" s="64"/>
      <c r="K14" s="64"/>
      <c r="L14" s="64"/>
      <c r="M14" s="64"/>
      <c r="N14" s="64"/>
    </row>
    <row r="15" spans="2:14" ht="14.4" x14ac:dyDescent="0.2">
      <c r="B15" s="64"/>
      <c r="C15" s="64"/>
      <c r="D15" s="64"/>
      <c r="E15" s="64"/>
      <c r="H15" s="64"/>
      <c r="I15" s="64"/>
      <c r="J15" s="64"/>
      <c r="K15" s="64"/>
      <c r="L15" s="64"/>
      <c r="M15" s="64"/>
      <c r="N15" s="64"/>
    </row>
    <row r="16" spans="2:14" ht="14.4" x14ac:dyDescent="0.2">
      <c r="B16" s="64"/>
      <c r="C16" s="64"/>
      <c r="D16" s="64"/>
      <c r="E16" s="64"/>
      <c r="N16" s="64"/>
    </row>
    <row r="17" spans="1:14" ht="14.4" x14ac:dyDescent="0.2">
      <c r="B17" s="64"/>
      <c r="C17" s="64"/>
      <c r="D17" s="64"/>
      <c r="E17" s="64"/>
      <c r="N17" s="64"/>
    </row>
    <row r="18" spans="1:14" ht="14.4" x14ac:dyDescent="0.2">
      <c r="B18" s="64"/>
      <c r="C18" s="64"/>
      <c r="D18" s="64"/>
      <c r="E18" s="64"/>
      <c r="N18" s="64"/>
    </row>
    <row r="19" spans="1:14" ht="14.4" x14ac:dyDescent="0.2">
      <c r="B19" s="64"/>
      <c r="C19" s="64"/>
      <c r="D19" s="64"/>
      <c r="E19" s="64"/>
      <c r="N19" s="64"/>
    </row>
    <row r="20" spans="1:14" ht="14.4" x14ac:dyDescent="0.2">
      <c r="B20" s="64"/>
      <c r="C20" s="64"/>
      <c r="D20" s="64"/>
      <c r="E20" s="64"/>
      <c r="N20" s="64"/>
    </row>
    <row r="21" spans="1:14" ht="14.4" x14ac:dyDescent="0.2">
      <c r="B21" s="64"/>
      <c r="C21" s="64"/>
      <c r="D21" s="64"/>
      <c r="E21" s="64"/>
      <c r="F21" s="64" t="s">
        <v>162</v>
      </c>
      <c r="N21" s="64"/>
    </row>
    <row r="22" spans="1:14" ht="14.4" x14ac:dyDescent="0.2">
      <c r="B22" s="64"/>
      <c r="C22" s="64"/>
      <c r="D22" s="64"/>
      <c r="E22" s="64"/>
      <c r="F22" s="64" t="s">
        <v>177</v>
      </c>
      <c r="N22" s="64"/>
    </row>
    <row r="23" spans="1:14" ht="15" thickBot="1" x14ac:dyDescent="0.25">
      <c r="B23" s="64"/>
      <c r="C23" s="64"/>
      <c r="D23" s="64"/>
      <c r="E23" s="64"/>
      <c r="F23" s="64"/>
      <c r="G23" s="64"/>
      <c r="H23" s="64"/>
      <c r="I23" s="64"/>
      <c r="J23" s="64"/>
      <c r="K23" s="64"/>
      <c r="L23" s="64"/>
      <c r="M23" s="64"/>
      <c r="N23" s="64"/>
    </row>
    <row r="24" spans="1:14" ht="14.4" x14ac:dyDescent="0.2">
      <c r="A24" s="66" t="s">
        <v>164</v>
      </c>
      <c r="B24" s="66" t="s">
        <v>165</v>
      </c>
      <c r="C24" s="66" t="s">
        <v>166</v>
      </c>
      <c r="D24" s="66" t="s">
        <v>167</v>
      </c>
      <c r="E24" s="66" t="s">
        <v>168</v>
      </c>
      <c r="F24" s="66" t="s">
        <v>169</v>
      </c>
      <c r="G24" s="66" t="s">
        <v>170</v>
      </c>
      <c r="H24" s="66" t="s">
        <v>148</v>
      </c>
      <c r="I24" s="66" t="s">
        <v>171</v>
      </c>
      <c r="J24" s="66" t="s">
        <v>172</v>
      </c>
      <c r="K24" s="66" t="s">
        <v>173</v>
      </c>
      <c r="L24" s="67" t="s">
        <v>174</v>
      </c>
      <c r="M24" s="68" t="s">
        <v>175</v>
      </c>
      <c r="N24" s="64"/>
    </row>
    <row r="25" spans="1:14" ht="14.4" x14ac:dyDescent="0.2">
      <c r="A25" s="69">
        <v>1</v>
      </c>
      <c r="B25" s="70"/>
      <c r="C25" s="70"/>
      <c r="D25" s="70"/>
      <c r="E25" s="56"/>
      <c r="F25" s="56">
        <v>0.1</v>
      </c>
      <c r="G25" s="70"/>
      <c r="H25" s="70"/>
      <c r="I25" s="70"/>
      <c r="J25" s="56"/>
      <c r="K25" s="56"/>
      <c r="L25" s="71" t="str">
        <f t="shared" ref="L25:L36" si="0">IF(C25="","",(G25+F25*C25*(1-I25)*(1-H25))/(C25+D25*H25))</f>
        <v/>
      </c>
      <c r="M25" s="72" t="str">
        <f t="shared" ref="M25:M36" si="1">IF(L25="","",IF(L25&gt;0.15,"不適","適"))</f>
        <v/>
      </c>
      <c r="N25" s="64"/>
    </row>
    <row r="26" spans="1:14" ht="14.4" x14ac:dyDescent="0.2">
      <c r="A26" s="69">
        <v>2</v>
      </c>
      <c r="B26" s="70"/>
      <c r="C26" s="70"/>
      <c r="D26" s="70"/>
      <c r="E26" s="56"/>
      <c r="F26" s="56">
        <v>0.1</v>
      </c>
      <c r="G26" s="70"/>
      <c r="H26" s="70"/>
      <c r="I26" s="70"/>
      <c r="J26" s="56"/>
      <c r="K26" s="56"/>
      <c r="L26" s="71" t="str">
        <f t="shared" si="0"/>
        <v/>
      </c>
      <c r="M26" s="72" t="str">
        <f t="shared" si="1"/>
        <v/>
      </c>
      <c r="N26" s="64"/>
    </row>
    <row r="27" spans="1:14" ht="14.4" x14ac:dyDescent="0.2">
      <c r="A27" s="69">
        <v>3</v>
      </c>
      <c r="B27" s="70"/>
      <c r="C27" s="70"/>
      <c r="D27" s="70"/>
      <c r="E27" s="56"/>
      <c r="F27" s="56">
        <v>0.1</v>
      </c>
      <c r="G27" s="70"/>
      <c r="H27" s="70"/>
      <c r="I27" s="70"/>
      <c r="J27" s="56"/>
      <c r="K27" s="56"/>
      <c r="L27" s="71" t="str">
        <f t="shared" si="0"/>
        <v/>
      </c>
      <c r="M27" s="72" t="str">
        <f t="shared" si="1"/>
        <v/>
      </c>
      <c r="N27" s="64"/>
    </row>
    <row r="28" spans="1:14" ht="14.4" x14ac:dyDescent="0.2">
      <c r="A28" s="69">
        <v>4</v>
      </c>
      <c r="B28" s="70"/>
      <c r="C28" s="70"/>
      <c r="D28" s="70"/>
      <c r="E28" s="56"/>
      <c r="F28" s="56">
        <v>0.1</v>
      </c>
      <c r="G28" s="70"/>
      <c r="H28" s="70"/>
      <c r="I28" s="70"/>
      <c r="J28" s="56"/>
      <c r="K28" s="56"/>
      <c r="L28" s="71" t="str">
        <f t="shared" si="0"/>
        <v/>
      </c>
      <c r="M28" s="72" t="str">
        <f t="shared" si="1"/>
        <v/>
      </c>
      <c r="N28" s="64"/>
    </row>
    <row r="29" spans="1:14" ht="14.4" x14ac:dyDescent="0.2">
      <c r="A29" s="69">
        <v>5</v>
      </c>
      <c r="B29" s="70"/>
      <c r="C29" s="70"/>
      <c r="D29" s="70"/>
      <c r="E29" s="56"/>
      <c r="F29" s="56">
        <v>0.1</v>
      </c>
      <c r="G29" s="70"/>
      <c r="H29" s="70"/>
      <c r="I29" s="70"/>
      <c r="J29" s="56"/>
      <c r="K29" s="56"/>
      <c r="L29" s="71" t="str">
        <f t="shared" si="0"/>
        <v/>
      </c>
      <c r="M29" s="72" t="str">
        <f t="shared" si="1"/>
        <v/>
      </c>
      <c r="N29" s="64"/>
    </row>
    <row r="30" spans="1:14" ht="14.4" x14ac:dyDescent="0.2">
      <c r="A30" s="69">
        <v>6</v>
      </c>
      <c r="B30" s="70"/>
      <c r="C30" s="70"/>
      <c r="D30" s="70"/>
      <c r="E30" s="56"/>
      <c r="F30" s="56">
        <v>0.1</v>
      </c>
      <c r="G30" s="70"/>
      <c r="H30" s="70"/>
      <c r="I30" s="70"/>
      <c r="J30" s="56"/>
      <c r="K30" s="56"/>
      <c r="L30" s="71" t="str">
        <f t="shared" si="0"/>
        <v/>
      </c>
      <c r="M30" s="72" t="str">
        <f t="shared" si="1"/>
        <v/>
      </c>
      <c r="N30" s="64"/>
    </row>
    <row r="31" spans="1:14" ht="14.4" x14ac:dyDescent="0.2">
      <c r="A31" s="69">
        <v>7</v>
      </c>
      <c r="B31" s="70"/>
      <c r="C31" s="70"/>
      <c r="D31" s="70"/>
      <c r="E31" s="56"/>
      <c r="F31" s="56">
        <v>0.1</v>
      </c>
      <c r="G31" s="70"/>
      <c r="H31" s="70"/>
      <c r="I31" s="70"/>
      <c r="J31" s="56"/>
      <c r="K31" s="56"/>
      <c r="L31" s="71" t="str">
        <f t="shared" si="0"/>
        <v/>
      </c>
      <c r="M31" s="72" t="str">
        <f t="shared" si="1"/>
        <v/>
      </c>
      <c r="N31" s="64"/>
    </row>
    <row r="32" spans="1:14" ht="14.4" x14ac:dyDescent="0.2">
      <c r="A32" s="69">
        <v>8</v>
      </c>
      <c r="B32" s="70"/>
      <c r="C32" s="70"/>
      <c r="D32" s="70"/>
      <c r="E32" s="56"/>
      <c r="F32" s="56">
        <v>0.1</v>
      </c>
      <c r="G32" s="70"/>
      <c r="H32" s="70"/>
      <c r="I32" s="70"/>
      <c r="J32" s="56"/>
      <c r="K32" s="56"/>
      <c r="L32" s="71" t="str">
        <f t="shared" si="0"/>
        <v/>
      </c>
      <c r="M32" s="72" t="str">
        <f t="shared" si="1"/>
        <v/>
      </c>
      <c r="N32" s="64"/>
    </row>
    <row r="33" spans="1:14" ht="14.4" x14ac:dyDescent="0.2">
      <c r="A33" s="69">
        <v>9</v>
      </c>
      <c r="B33" s="70"/>
      <c r="C33" s="70"/>
      <c r="D33" s="70"/>
      <c r="E33" s="56"/>
      <c r="F33" s="56">
        <v>0.1</v>
      </c>
      <c r="G33" s="70"/>
      <c r="H33" s="70"/>
      <c r="I33" s="70"/>
      <c r="J33" s="56"/>
      <c r="K33" s="56"/>
      <c r="L33" s="71" t="str">
        <f t="shared" si="0"/>
        <v/>
      </c>
      <c r="M33" s="72" t="str">
        <f t="shared" si="1"/>
        <v/>
      </c>
      <c r="N33" s="64"/>
    </row>
    <row r="34" spans="1:14" ht="14.4" x14ac:dyDescent="0.2">
      <c r="A34" s="69">
        <v>10</v>
      </c>
      <c r="B34" s="70"/>
      <c r="C34" s="70"/>
      <c r="D34" s="70"/>
      <c r="E34" s="56"/>
      <c r="F34" s="56">
        <v>0.1</v>
      </c>
      <c r="G34" s="70"/>
      <c r="H34" s="70"/>
      <c r="I34" s="70"/>
      <c r="J34" s="56"/>
      <c r="K34" s="56"/>
      <c r="L34" s="71" t="str">
        <f t="shared" si="0"/>
        <v/>
      </c>
      <c r="M34" s="72" t="str">
        <f t="shared" si="1"/>
        <v/>
      </c>
      <c r="N34" s="64"/>
    </row>
    <row r="35" spans="1:14" ht="14.4" x14ac:dyDescent="0.2">
      <c r="A35" s="69">
        <v>11</v>
      </c>
      <c r="B35" s="70"/>
      <c r="C35" s="70"/>
      <c r="D35" s="70"/>
      <c r="E35" s="56"/>
      <c r="F35" s="56">
        <v>0.1</v>
      </c>
      <c r="G35" s="70"/>
      <c r="H35" s="70"/>
      <c r="I35" s="70"/>
      <c r="J35" s="56"/>
      <c r="K35" s="56"/>
      <c r="L35" s="71" t="str">
        <f t="shared" si="0"/>
        <v/>
      </c>
      <c r="M35" s="72" t="str">
        <f t="shared" si="1"/>
        <v/>
      </c>
      <c r="N35" s="64"/>
    </row>
    <row r="36" spans="1:14" ht="15" thickBot="1" x14ac:dyDescent="0.25">
      <c r="A36" s="69">
        <v>12</v>
      </c>
      <c r="B36" s="70"/>
      <c r="C36" s="70"/>
      <c r="D36" s="70"/>
      <c r="E36" s="56"/>
      <c r="F36" s="56">
        <v>0.1</v>
      </c>
      <c r="G36" s="70"/>
      <c r="H36" s="70"/>
      <c r="I36" s="70"/>
      <c r="J36" s="56"/>
      <c r="K36" s="56"/>
      <c r="L36" s="73" t="str">
        <f t="shared" si="0"/>
        <v/>
      </c>
      <c r="M36" s="74" t="str">
        <f t="shared" si="1"/>
        <v/>
      </c>
      <c r="N36" s="64"/>
    </row>
    <row r="37" spans="1:14" ht="14.4" x14ac:dyDescent="0.2">
      <c r="B37" s="64"/>
      <c r="C37" s="64"/>
      <c r="D37" s="64"/>
      <c r="E37" s="64"/>
      <c r="F37" s="64"/>
      <c r="G37" s="64"/>
      <c r="H37" s="64"/>
      <c r="I37" s="64"/>
      <c r="J37" s="64"/>
      <c r="K37" s="64"/>
      <c r="L37" s="64"/>
      <c r="M37" s="64"/>
      <c r="N37" s="64"/>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N37"/>
  <sheetViews>
    <sheetView topLeftCell="A19" workbookViewId="0"/>
  </sheetViews>
  <sheetFormatPr defaultColWidth="10.6640625" defaultRowHeight="13.2" x14ac:dyDescent="0.2"/>
  <cols>
    <col min="1" max="1" width="8.6640625" style="65" customWidth="1"/>
    <col min="2" max="2" width="17.6640625" style="65" customWidth="1"/>
    <col min="3" max="12" width="6.6640625" style="65" customWidth="1"/>
    <col min="13" max="13" width="8.44140625" style="65" bestFit="1" customWidth="1"/>
    <col min="14" max="16384" width="10.6640625" style="65"/>
  </cols>
  <sheetData>
    <row r="1" spans="2:14" ht="19.2" x14ac:dyDescent="0.25">
      <c r="B1" s="62" t="s">
        <v>150</v>
      </c>
      <c r="C1" s="63" t="s">
        <v>178</v>
      </c>
      <c r="D1" s="64"/>
      <c r="E1" s="64"/>
      <c r="F1" s="64"/>
      <c r="G1" s="64"/>
      <c r="H1" s="64"/>
      <c r="I1" s="64"/>
      <c r="J1" s="64"/>
      <c r="K1" s="64"/>
      <c r="L1" s="64"/>
      <c r="M1" s="64"/>
    </row>
    <row r="2" spans="2:14" ht="14.4" x14ac:dyDescent="0.2">
      <c r="D2" s="64"/>
      <c r="E2" s="64"/>
      <c r="F2" s="64"/>
      <c r="I2" s="64" t="s">
        <v>152</v>
      </c>
      <c r="J2" s="64"/>
      <c r="K2" s="64"/>
      <c r="L2" s="64"/>
      <c r="M2" s="64"/>
      <c r="N2" s="64"/>
    </row>
    <row r="3" spans="2:14" ht="14.4" x14ac:dyDescent="0.2">
      <c r="D3" s="64"/>
      <c r="E3" s="64"/>
      <c r="F3" s="64"/>
      <c r="I3" s="64" t="s">
        <v>153</v>
      </c>
    </row>
    <row r="4" spans="2:14" ht="14.4" x14ac:dyDescent="0.2">
      <c r="D4" s="64"/>
      <c r="E4" s="64"/>
      <c r="F4" s="64"/>
      <c r="I4" s="64" t="s">
        <v>154</v>
      </c>
      <c r="J4" s="64"/>
      <c r="K4" s="64"/>
      <c r="L4" s="64"/>
      <c r="M4" s="64"/>
      <c r="N4" s="64"/>
    </row>
    <row r="5" spans="2:14" ht="14.4" x14ac:dyDescent="0.2">
      <c r="D5" s="64"/>
      <c r="E5" s="64"/>
      <c r="F5" s="64"/>
      <c r="I5" s="64" t="s">
        <v>155</v>
      </c>
      <c r="J5" s="64"/>
      <c r="K5" s="64"/>
      <c r="L5" s="64"/>
      <c r="M5" s="64"/>
      <c r="N5" s="64"/>
    </row>
    <row r="6" spans="2:14" ht="14.4" x14ac:dyDescent="0.2">
      <c r="D6" s="64"/>
      <c r="E6" s="64"/>
      <c r="F6" s="64"/>
      <c r="I6" s="75" t="s">
        <v>156</v>
      </c>
      <c r="J6" s="64"/>
      <c r="K6" s="64"/>
      <c r="L6" s="64"/>
      <c r="M6" s="64"/>
      <c r="N6" s="64"/>
    </row>
    <row r="7" spans="2:14" ht="14.4" x14ac:dyDescent="0.2">
      <c r="D7" s="64"/>
      <c r="E7" s="64"/>
      <c r="F7" s="64"/>
      <c r="I7" s="64" t="s">
        <v>157</v>
      </c>
      <c r="J7" s="64"/>
      <c r="K7" s="64"/>
      <c r="L7" s="64"/>
      <c r="M7" s="64"/>
      <c r="N7" s="64"/>
    </row>
    <row r="8" spans="2:14" ht="14.4" x14ac:dyDescent="0.2">
      <c r="D8" s="64"/>
      <c r="E8" s="64"/>
      <c r="F8" s="64"/>
      <c r="I8" s="64" t="s">
        <v>158</v>
      </c>
      <c r="J8" s="64"/>
      <c r="K8" s="64"/>
      <c r="L8" s="64"/>
      <c r="M8" s="64"/>
      <c r="N8" s="64"/>
    </row>
    <row r="9" spans="2:14" ht="14.4" x14ac:dyDescent="0.2">
      <c r="D9" s="64"/>
      <c r="E9" s="64"/>
      <c r="F9" s="64"/>
      <c r="I9" s="64" t="s">
        <v>159</v>
      </c>
      <c r="J9" s="64"/>
      <c r="K9" s="64"/>
      <c r="L9" s="64"/>
      <c r="M9" s="64"/>
      <c r="N9" s="64"/>
    </row>
    <row r="10" spans="2:14" ht="14.4" x14ac:dyDescent="0.2">
      <c r="D10" s="64"/>
      <c r="E10" s="64"/>
      <c r="F10" s="64"/>
      <c r="I10" s="64" t="s">
        <v>160</v>
      </c>
      <c r="J10" s="64"/>
      <c r="K10" s="64"/>
      <c r="L10" s="64"/>
      <c r="M10" s="64"/>
      <c r="N10" s="64"/>
    </row>
    <row r="11" spans="2:14" ht="14.4" x14ac:dyDescent="0.2">
      <c r="D11" s="64"/>
      <c r="E11" s="64"/>
      <c r="F11" s="64"/>
      <c r="I11" s="64" t="s">
        <v>161</v>
      </c>
      <c r="J11" s="64"/>
      <c r="K11" s="64"/>
      <c r="L11" s="64"/>
      <c r="M11" s="64"/>
      <c r="N11" s="64"/>
    </row>
    <row r="12" spans="2:14" ht="14.4" x14ac:dyDescent="0.2">
      <c r="D12" s="64"/>
      <c r="E12" s="64"/>
      <c r="F12" s="64"/>
      <c r="G12" s="64"/>
      <c r="H12" s="64"/>
      <c r="I12" s="64"/>
      <c r="J12" s="64"/>
      <c r="K12" s="64"/>
      <c r="L12" s="64"/>
      <c r="M12" s="64"/>
      <c r="N12" s="64"/>
    </row>
    <row r="13" spans="2:14" ht="14.4" x14ac:dyDescent="0.2">
      <c r="D13" s="64"/>
      <c r="E13" s="64"/>
      <c r="F13" s="64"/>
      <c r="G13" s="64"/>
      <c r="H13" s="64"/>
      <c r="I13" s="64"/>
      <c r="J13" s="64"/>
      <c r="K13" s="64"/>
      <c r="L13" s="64"/>
      <c r="M13" s="64"/>
      <c r="N13" s="64"/>
    </row>
    <row r="14" spans="2:14" ht="14.4" x14ac:dyDescent="0.2">
      <c r="B14" s="64"/>
      <c r="C14" s="64"/>
      <c r="D14" s="64"/>
      <c r="E14" s="64"/>
      <c r="H14" s="64"/>
      <c r="I14" s="64"/>
      <c r="J14" s="64"/>
      <c r="K14" s="64"/>
      <c r="L14" s="64"/>
      <c r="M14" s="64"/>
      <c r="N14" s="64"/>
    </row>
    <row r="15" spans="2:14" ht="14.4" x14ac:dyDescent="0.2">
      <c r="B15" s="64"/>
      <c r="C15" s="64"/>
      <c r="D15" s="64"/>
      <c r="E15" s="64"/>
      <c r="H15" s="64"/>
      <c r="I15" s="64"/>
      <c r="J15" s="64"/>
      <c r="K15" s="64"/>
      <c r="L15" s="64"/>
      <c r="M15" s="64"/>
      <c r="N15" s="64"/>
    </row>
    <row r="16" spans="2:14" ht="14.4" x14ac:dyDescent="0.2">
      <c r="B16" s="64"/>
      <c r="C16" s="64"/>
      <c r="D16" s="64"/>
      <c r="E16" s="64"/>
      <c r="N16" s="64"/>
    </row>
    <row r="17" spans="1:14" ht="14.4" x14ac:dyDescent="0.2">
      <c r="B17" s="64"/>
      <c r="C17" s="64"/>
      <c r="D17" s="64"/>
      <c r="E17" s="64"/>
      <c r="N17" s="64"/>
    </row>
    <row r="18" spans="1:14" ht="14.4" x14ac:dyDescent="0.2">
      <c r="B18" s="64"/>
      <c r="C18" s="64"/>
      <c r="D18" s="64"/>
      <c r="E18" s="64"/>
      <c r="N18" s="64"/>
    </row>
    <row r="19" spans="1:14" ht="14.4" x14ac:dyDescent="0.2">
      <c r="B19" s="64"/>
      <c r="C19" s="64"/>
      <c r="D19" s="64"/>
      <c r="E19" s="64"/>
      <c r="N19" s="64"/>
    </row>
    <row r="20" spans="1:14" ht="14.4" x14ac:dyDescent="0.2">
      <c r="B20" s="64"/>
      <c r="C20" s="64"/>
      <c r="D20" s="64"/>
      <c r="E20" s="64"/>
      <c r="N20" s="64"/>
    </row>
    <row r="21" spans="1:14" ht="14.4" x14ac:dyDescent="0.2">
      <c r="B21" s="64"/>
      <c r="C21" s="64"/>
      <c r="D21" s="64"/>
      <c r="E21" s="64"/>
      <c r="F21" s="64" t="s">
        <v>162</v>
      </c>
      <c r="N21" s="64"/>
    </row>
    <row r="22" spans="1:14" ht="14.4" x14ac:dyDescent="0.2">
      <c r="B22" s="64"/>
      <c r="C22" s="64"/>
      <c r="D22" s="64"/>
      <c r="E22" s="64"/>
      <c r="F22" s="64" t="s">
        <v>163</v>
      </c>
      <c r="N22" s="64"/>
    </row>
    <row r="23" spans="1:14" ht="15" thickBot="1" x14ac:dyDescent="0.25">
      <c r="B23" s="64"/>
      <c r="C23" s="64"/>
      <c r="D23" s="64"/>
      <c r="E23" s="64"/>
      <c r="F23" s="64"/>
      <c r="G23" s="64"/>
      <c r="H23" s="64"/>
      <c r="I23" s="64"/>
      <c r="J23" s="64"/>
      <c r="K23" s="64"/>
      <c r="L23" s="64"/>
      <c r="M23" s="64"/>
      <c r="N23" s="64"/>
    </row>
    <row r="24" spans="1:14" ht="14.4" x14ac:dyDescent="0.2">
      <c r="A24" s="66" t="s">
        <v>164</v>
      </c>
      <c r="B24" s="66" t="s">
        <v>165</v>
      </c>
      <c r="C24" s="66" t="s">
        <v>166</v>
      </c>
      <c r="D24" s="66" t="s">
        <v>167</v>
      </c>
      <c r="E24" s="66" t="s">
        <v>168</v>
      </c>
      <c r="F24" s="66" t="s">
        <v>169</v>
      </c>
      <c r="G24" s="66" t="s">
        <v>170</v>
      </c>
      <c r="H24" s="66" t="s">
        <v>148</v>
      </c>
      <c r="I24" s="66" t="s">
        <v>171</v>
      </c>
      <c r="J24" s="66" t="s">
        <v>172</v>
      </c>
      <c r="K24" s="66" t="s">
        <v>173</v>
      </c>
      <c r="L24" s="67" t="s">
        <v>174</v>
      </c>
      <c r="M24" s="68" t="s">
        <v>175</v>
      </c>
      <c r="N24" s="64"/>
    </row>
    <row r="25" spans="1:14" ht="14.4" x14ac:dyDescent="0.2">
      <c r="A25" s="69">
        <v>1</v>
      </c>
      <c r="B25" s="70"/>
      <c r="C25" s="70"/>
      <c r="D25" s="70"/>
      <c r="E25" s="56"/>
      <c r="F25" s="56">
        <v>0.1</v>
      </c>
      <c r="G25" s="70"/>
      <c r="H25" s="70"/>
      <c r="I25" s="56"/>
      <c r="J25" s="56"/>
      <c r="K25" s="56"/>
      <c r="L25" s="71" t="str">
        <f t="shared" ref="L25:L36" si="0">IF(C25="","",(G25+F25*C25*(1-H25))/(C25+D25*H25))</f>
        <v/>
      </c>
      <c r="M25" s="72" t="str">
        <f t="shared" ref="M25:M36" si="1">IF(L25="","",IF(L25&gt;0.15,"不適","適"))</f>
        <v/>
      </c>
      <c r="N25" s="64"/>
    </row>
    <row r="26" spans="1:14" ht="14.4" x14ac:dyDescent="0.2">
      <c r="A26" s="69">
        <v>2</v>
      </c>
      <c r="B26" s="70"/>
      <c r="C26" s="70"/>
      <c r="D26" s="70"/>
      <c r="E26" s="56"/>
      <c r="F26" s="56">
        <v>0.1</v>
      </c>
      <c r="G26" s="70"/>
      <c r="H26" s="70"/>
      <c r="I26" s="56"/>
      <c r="J26" s="56"/>
      <c r="K26" s="56"/>
      <c r="L26" s="71" t="str">
        <f t="shared" si="0"/>
        <v/>
      </c>
      <c r="M26" s="72" t="str">
        <f t="shared" si="1"/>
        <v/>
      </c>
      <c r="N26" s="64"/>
    </row>
    <row r="27" spans="1:14" ht="14.4" x14ac:dyDescent="0.2">
      <c r="A27" s="69">
        <v>3</v>
      </c>
      <c r="B27" s="70"/>
      <c r="C27" s="70"/>
      <c r="D27" s="70"/>
      <c r="E27" s="56"/>
      <c r="F27" s="56">
        <v>0.1</v>
      </c>
      <c r="G27" s="70"/>
      <c r="H27" s="70"/>
      <c r="I27" s="56"/>
      <c r="J27" s="56"/>
      <c r="K27" s="56"/>
      <c r="L27" s="71" t="str">
        <f t="shared" si="0"/>
        <v/>
      </c>
      <c r="M27" s="72" t="str">
        <f t="shared" si="1"/>
        <v/>
      </c>
      <c r="N27" s="64"/>
    </row>
    <row r="28" spans="1:14" ht="14.4" x14ac:dyDescent="0.2">
      <c r="A28" s="69">
        <v>4</v>
      </c>
      <c r="B28" s="70"/>
      <c r="C28" s="70"/>
      <c r="D28" s="70"/>
      <c r="E28" s="56"/>
      <c r="F28" s="56">
        <v>0.1</v>
      </c>
      <c r="G28" s="70"/>
      <c r="H28" s="70"/>
      <c r="I28" s="56"/>
      <c r="J28" s="56"/>
      <c r="K28" s="56"/>
      <c r="L28" s="71" t="str">
        <f t="shared" si="0"/>
        <v/>
      </c>
      <c r="M28" s="72" t="str">
        <f t="shared" si="1"/>
        <v/>
      </c>
      <c r="N28" s="64"/>
    </row>
    <row r="29" spans="1:14" ht="14.4" x14ac:dyDescent="0.2">
      <c r="A29" s="69">
        <v>5</v>
      </c>
      <c r="B29" s="70"/>
      <c r="C29" s="70"/>
      <c r="D29" s="70"/>
      <c r="E29" s="56"/>
      <c r="F29" s="56">
        <v>0.1</v>
      </c>
      <c r="G29" s="70"/>
      <c r="H29" s="70"/>
      <c r="I29" s="56"/>
      <c r="J29" s="56"/>
      <c r="K29" s="56"/>
      <c r="L29" s="71" t="str">
        <f t="shared" si="0"/>
        <v/>
      </c>
      <c r="M29" s="72" t="str">
        <f t="shared" si="1"/>
        <v/>
      </c>
      <c r="N29" s="64"/>
    </row>
    <row r="30" spans="1:14" ht="14.4" x14ac:dyDescent="0.2">
      <c r="A30" s="69">
        <v>6</v>
      </c>
      <c r="B30" s="70"/>
      <c r="C30" s="70"/>
      <c r="D30" s="70"/>
      <c r="E30" s="56"/>
      <c r="F30" s="56">
        <v>0.1</v>
      </c>
      <c r="G30" s="70"/>
      <c r="H30" s="70"/>
      <c r="I30" s="56"/>
      <c r="J30" s="56"/>
      <c r="K30" s="56"/>
      <c r="L30" s="71" t="str">
        <f t="shared" si="0"/>
        <v/>
      </c>
      <c r="M30" s="72" t="str">
        <f t="shared" si="1"/>
        <v/>
      </c>
      <c r="N30" s="64"/>
    </row>
    <row r="31" spans="1:14" ht="14.4" x14ac:dyDescent="0.2">
      <c r="A31" s="69">
        <v>7</v>
      </c>
      <c r="B31" s="70"/>
      <c r="C31" s="70"/>
      <c r="D31" s="70"/>
      <c r="E31" s="56"/>
      <c r="F31" s="56">
        <v>0.1</v>
      </c>
      <c r="G31" s="70"/>
      <c r="H31" s="70"/>
      <c r="I31" s="56"/>
      <c r="J31" s="56"/>
      <c r="K31" s="56"/>
      <c r="L31" s="71" t="str">
        <f t="shared" si="0"/>
        <v/>
      </c>
      <c r="M31" s="72" t="str">
        <f t="shared" si="1"/>
        <v/>
      </c>
      <c r="N31" s="64"/>
    </row>
    <row r="32" spans="1:14" ht="14.4" x14ac:dyDescent="0.2">
      <c r="A32" s="69">
        <v>8</v>
      </c>
      <c r="B32" s="70"/>
      <c r="C32" s="70"/>
      <c r="D32" s="70"/>
      <c r="E32" s="56"/>
      <c r="F32" s="56">
        <v>0.1</v>
      </c>
      <c r="G32" s="70"/>
      <c r="H32" s="70"/>
      <c r="I32" s="56"/>
      <c r="J32" s="56"/>
      <c r="K32" s="56"/>
      <c r="L32" s="71" t="str">
        <f t="shared" si="0"/>
        <v/>
      </c>
      <c r="M32" s="72" t="str">
        <f t="shared" si="1"/>
        <v/>
      </c>
      <c r="N32" s="64"/>
    </row>
    <row r="33" spans="1:14" ht="14.4" x14ac:dyDescent="0.2">
      <c r="A33" s="69">
        <v>9</v>
      </c>
      <c r="B33" s="70"/>
      <c r="C33" s="70"/>
      <c r="D33" s="70"/>
      <c r="E33" s="56"/>
      <c r="F33" s="56">
        <v>0.1</v>
      </c>
      <c r="G33" s="70"/>
      <c r="H33" s="70"/>
      <c r="I33" s="56"/>
      <c r="J33" s="56"/>
      <c r="K33" s="56"/>
      <c r="L33" s="71" t="str">
        <f t="shared" si="0"/>
        <v/>
      </c>
      <c r="M33" s="72" t="str">
        <f t="shared" si="1"/>
        <v/>
      </c>
      <c r="N33" s="64"/>
    </row>
    <row r="34" spans="1:14" ht="14.4" x14ac:dyDescent="0.2">
      <c r="A34" s="69">
        <v>10</v>
      </c>
      <c r="B34" s="70"/>
      <c r="C34" s="70"/>
      <c r="D34" s="70"/>
      <c r="E34" s="56"/>
      <c r="F34" s="56">
        <v>0.1</v>
      </c>
      <c r="G34" s="70"/>
      <c r="H34" s="70"/>
      <c r="I34" s="56"/>
      <c r="J34" s="56"/>
      <c r="K34" s="56"/>
      <c r="L34" s="71" t="str">
        <f t="shared" si="0"/>
        <v/>
      </c>
      <c r="M34" s="72" t="str">
        <f t="shared" si="1"/>
        <v/>
      </c>
      <c r="N34" s="64"/>
    </row>
    <row r="35" spans="1:14" ht="14.4" x14ac:dyDescent="0.2">
      <c r="A35" s="69">
        <v>11</v>
      </c>
      <c r="B35" s="70"/>
      <c r="C35" s="70"/>
      <c r="D35" s="70"/>
      <c r="E35" s="56"/>
      <c r="F35" s="56">
        <v>0.1</v>
      </c>
      <c r="G35" s="70"/>
      <c r="H35" s="70"/>
      <c r="I35" s="56"/>
      <c r="J35" s="56"/>
      <c r="K35" s="56"/>
      <c r="L35" s="71" t="str">
        <f t="shared" si="0"/>
        <v/>
      </c>
      <c r="M35" s="72" t="str">
        <f t="shared" si="1"/>
        <v/>
      </c>
      <c r="N35" s="64"/>
    </row>
    <row r="36" spans="1:14" ht="15" thickBot="1" x14ac:dyDescent="0.25">
      <c r="A36" s="69">
        <v>12</v>
      </c>
      <c r="B36" s="70"/>
      <c r="C36" s="70"/>
      <c r="D36" s="70"/>
      <c r="E36" s="56"/>
      <c r="F36" s="56">
        <v>0.1</v>
      </c>
      <c r="G36" s="70"/>
      <c r="H36" s="70"/>
      <c r="I36" s="56"/>
      <c r="J36" s="56"/>
      <c r="K36" s="56"/>
      <c r="L36" s="73" t="str">
        <f t="shared" si="0"/>
        <v/>
      </c>
      <c r="M36" s="74" t="str">
        <f t="shared" si="1"/>
        <v/>
      </c>
      <c r="N36" s="64"/>
    </row>
    <row r="37" spans="1:14" ht="14.4" x14ac:dyDescent="0.2">
      <c r="B37" s="64"/>
      <c r="C37" s="64"/>
      <c r="D37" s="64"/>
      <c r="E37" s="64"/>
      <c r="F37" s="64"/>
      <c r="G37" s="64"/>
      <c r="H37" s="64"/>
      <c r="I37" s="64"/>
      <c r="J37" s="64"/>
      <c r="K37" s="64"/>
      <c r="L37" s="64"/>
      <c r="M37" s="64"/>
      <c r="N37" s="64"/>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N37"/>
  <sheetViews>
    <sheetView workbookViewId="0"/>
  </sheetViews>
  <sheetFormatPr defaultColWidth="10.6640625" defaultRowHeight="13.2" x14ac:dyDescent="0.2"/>
  <cols>
    <col min="1" max="1" width="8.6640625" style="65" customWidth="1"/>
    <col min="2" max="2" width="17.6640625" style="65" customWidth="1"/>
    <col min="3" max="12" width="6.6640625" style="65" customWidth="1"/>
    <col min="13" max="13" width="8.44140625" style="65" bestFit="1" customWidth="1"/>
    <col min="14" max="16384" width="10.6640625" style="65"/>
  </cols>
  <sheetData>
    <row r="1" spans="1:14" ht="19.2" x14ac:dyDescent="0.25">
      <c r="A1" s="76"/>
      <c r="B1" s="62" t="s">
        <v>150</v>
      </c>
      <c r="C1" s="63" t="s">
        <v>179</v>
      </c>
      <c r="D1" s="64"/>
      <c r="E1" s="64"/>
      <c r="F1" s="64"/>
      <c r="G1" s="64"/>
      <c r="H1" s="64"/>
      <c r="I1" s="64"/>
      <c r="J1" s="64"/>
      <c r="K1" s="64"/>
      <c r="L1" s="64"/>
      <c r="M1" s="64"/>
    </row>
    <row r="2" spans="1:14" ht="14.4" x14ac:dyDescent="0.2">
      <c r="D2" s="64"/>
      <c r="E2" s="64"/>
      <c r="F2" s="64"/>
      <c r="I2" s="64" t="s">
        <v>152</v>
      </c>
      <c r="J2" s="64"/>
      <c r="K2" s="64"/>
      <c r="L2" s="64"/>
      <c r="M2" s="64"/>
      <c r="N2" s="64"/>
    </row>
    <row r="3" spans="1:14" ht="14.4" x14ac:dyDescent="0.2">
      <c r="D3" s="64"/>
      <c r="E3" s="64"/>
      <c r="F3" s="64"/>
      <c r="I3" s="64" t="s">
        <v>153</v>
      </c>
    </row>
    <row r="4" spans="1:14" ht="14.4" x14ac:dyDescent="0.2">
      <c r="D4" s="64"/>
      <c r="E4" s="64"/>
      <c r="F4" s="64"/>
      <c r="I4" s="64" t="s">
        <v>154</v>
      </c>
      <c r="J4" s="64"/>
      <c r="K4" s="64"/>
      <c r="L4" s="64"/>
      <c r="M4" s="64"/>
      <c r="N4" s="64"/>
    </row>
    <row r="5" spans="1:14" ht="14.4" x14ac:dyDescent="0.2">
      <c r="D5" s="64"/>
      <c r="E5" s="64"/>
      <c r="F5" s="64"/>
      <c r="I5" s="64" t="s">
        <v>155</v>
      </c>
      <c r="J5" s="64"/>
      <c r="K5" s="64"/>
      <c r="L5" s="64"/>
      <c r="M5" s="64"/>
      <c r="N5" s="64"/>
    </row>
    <row r="6" spans="1:14" ht="14.4" x14ac:dyDescent="0.2">
      <c r="D6" s="64"/>
      <c r="E6" s="64"/>
      <c r="F6" s="64"/>
      <c r="I6" s="75" t="s">
        <v>156</v>
      </c>
      <c r="J6" s="64"/>
      <c r="K6" s="64"/>
      <c r="L6" s="64"/>
      <c r="M6" s="64"/>
      <c r="N6" s="64"/>
    </row>
    <row r="7" spans="1:14" ht="14.4" x14ac:dyDescent="0.2">
      <c r="D7" s="64"/>
      <c r="E7" s="64"/>
      <c r="F7" s="64"/>
      <c r="I7" s="64" t="s">
        <v>157</v>
      </c>
      <c r="J7" s="64"/>
      <c r="K7" s="64"/>
      <c r="L7" s="64"/>
      <c r="M7" s="64"/>
      <c r="N7" s="64"/>
    </row>
    <row r="8" spans="1:14" ht="14.4" x14ac:dyDescent="0.2">
      <c r="D8" s="64"/>
      <c r="E8" s="64"/>
      <c r="F8" s="64"/>
      <c r="I8" s="64" t="s">
        <v>158</v>
      </c>
      <c r="J8" s="64"/>
      <c r="K8" s="64"/>
      <c r="L8" s="64"/>
      <c r="M8" s="64"/>
      <c r="N8" s="64"/>
    </row>
    <row r="9" spans="1:14" ht="14.4" x14ac:dyDescent="0.2">
      <c r="D9" s="64"/>
      <c r="E9" s="64"/>
      <c r="F9" s="64"/>
      <c r="I9" s="64" t="s">
        <v>159</v>
      </c>
      <c r="J9" s="64"/>
      <c r="K9" s="64"/>
      <c r="L9" s="64"/>
      <c r="M9" s="64"/>
      <c r="N9" s="64"/>
    </row>
    <row r="10" spans="1:14" ht="14.4" x14ac:dyDescent="0.2">
      <c r="D10" s="64"/>
      <c r="E10" s="64"/>
      <c r="F10" s="64"/>
      <c r="I10" s="64" t="s">
        <v>160</v>
      </c>
      <c r="J10" s="64"/>
      <c r="K10" s="64"/>
      <c r="L10" s="64"/>
      <c r="M10" s="64"/>
      <c r="N10" s="64"/>
    </row>
    <row r="11" spans="1:14" ht="14.4" x14ac:dyDescent="0.2">
      <c r="D11" s="64"/>
      <c r="E11" s="64"/>
      <c r="F11" s="64"/>
      <c r="I11" s="64" t="s">
        <v>161</v>
      </c>
      <c r="J11" s="64"/>
      <c r="K11" s="64"/>
      <c r="L11" s="64"/>
      <c r="M11" s="64"/>
      <c r="N11" s="64"/>
    </row>
    <row r="12" spans="1:14" ht="14.4" x14ac:dyDescent="0.2">
      <c r="D12" s="64"/>
      <c r="E12" s="64"/>
      <c r="F12" s="64"/>
      <c r="G12" s="64"/>
      <c r="H12" s="64"/>
      <c r="I12" s="64"/>
      <c r="J12" s="64"/>
      <c r="K12" s="64"/>
      <c r="L12" s="64"/>
      <c r="M12" s="64"/>
      <c r="N12" s="64"/>
    </row>
    <row r="13" spans="1:14" ht="14.4" x14ac:dyDescent="0.2">
      <c r="D13" s="64"/>
      <c r="E13" s="64"/>
      <c r="F13" s="64"/>
      <c r="G13" s="64"/>
      <c r="H13" s="64"/>
      <c r="I13" s="64"/>
      <c r="J13" s="64"/>
      <c r="K13" s="64"/>
      <c r="L13" s="64"/>
      <c r="M13" s="64"/>
      <c r="N13" s="64"/>
    </row>
    <row r="14" spans="1:14" ht="14.4" x14ac:dyDescent="0.2">
      <c r="B14" s="64"/>
      <c r="C14" s="64"/>
      <c r="D14" s="64"/>
      <c r="E14" s="64"/>
      <c r="H14" s="64"/>
      <c r="I14" s="64"/>
      <c r="J14" s="64"/>
      <c r="K14" s="64"/>
      <c r="L14" s="64"/>
      <c r="M14" s="64"/>
      <c r="N14" s="64"/>
    </row>
    <row r="15" spans="1:14" ht="14.4" x14ac:dyDescent="0.2">
      <c r="B15" s="64"/>
      <c r="C15" s="64"/>
      <c r="D15" s="64"/>
      <c r="E15" s="64"/>
      <c r="H15" s="64"/>
      <c r="I15" s="64"/>
      <c r="J15" s="64"/>
      <c r="K15" s="64"/>
      <c r="L15" s="64"/>
      <c r="M15" s="64"/>
      <c r="N15" s="64"/>
    </row>
    <row r="16" spans="1:14" ht="14.4" x14ac:dyDescent="0.2">
      <c r="B16" s="64"/>
      <c r="C16" s="64"/>
      <c r="D16" s="64"/>
      <c r="E16" s="64"/>
      <c r="N16" s="64"/>
    </row>
    <row r="17" spans="1:14" ht="14.4" x14ac:dyDescent="0.2">
      <c r="B17" s="64"/>
      <c r="C17" s="64"/>
      <c r="D17" s="64"/>
      <c r="E17" s="64"/>
      <c r="N17" s="64"/>
    </row>
    <row r="18" spans="1:14" ht="14.4" x14ac:dyDescent="0.2">
      <c r="B18" s="64"/>
      <c r="C18" s="64"/>
      <c r="D18" s="64"/>
      <c r="E18" s="64"/>
      <c r="N18" s="64"/>
    </row>
    <row r="19" spans="1:14" ht="14.4" x14ac:dyDescent="0.2">
      <c r="B19" s="64"/>
      <c r="C19" s="64"/>
      <c r="D19" s="64"/>
      <c r="E19" s="64"/>
      <c r="N19" s="64"/>
    </row>
    <row r="20" spans="1:14" ht="14.4" x14ac:dyDescent="0.2">
      <c r="B20" s="64"/>
      <c r="C20" s="64"/>
      <c r="D20" s="64"/>
      <c r="E20" s="64"/>
      <c r="N20" s="64"/>
    </row>
    <row r="21" spans="1:14" ht="14.4" x14ac:dyDescent="0.2">
      <c r="B21" s="64"/>
      <c r="C21" s="64"/>
      <c r="D21" s="64"/>
      <c r="E21" s="64"/>
      <c r="F21" s="64" t="s">
        <v>162</v>
      </c>
      <c r="N21" s="64"/>
    </row>
    <row r="22" spans="1:14" ht="14.4" x14ac:dyDescent="0.2">
      <c r="B22" s="64"/>
      <c r="C22" s="64"/>
      <c r="D22" s="64"/>
      <c r="E22" s="64"/>
      <c r="F22" s="64" t="s">
        <v>180</v>
      </c>
      <c r="N22" s="64"/>
    </row>
    <row r="23" spans="1:14" ht="15" thickBot="1" x14ac:dyDescent="0.25">
      <c r="B23" s="64"/>
      <c r="C23" s="64"/>
      <c r="D23" s="64"/>
      <c r="E23" s="64"/>
      <c r="F23" s="64"/>
      <c r="G23" s="64"/>
      <c r="H23" s="64"/>
      <c r="I23" s="64"/>
      <c r="J23" s="64"/>
      <c r="K23" s="64"/>
      <c r="L23" s="64"/>
      <c r="M23" s="64"/>
      <c r="N23" s="64"/>
    </row>
    <row r="24" spans="1:14" ht="14.4" x14ac:dyDescent="0.2">
      <c r="A24" s="66" t="s">
        <v>164</v>
      </c>
      <c r="B24" s="66" t="s">
        <v>165</v>
      </c>
      <c r="C24" s="66" t="s">
        <v>166</v>
      </c>
      <c r="D24" s="66" t="s">
        <v>167</v>
      </c>
      <c r="E24" s="66" t="s">
        <v>168</v>
      </c>
      <c r="F24" s="66" t="s">
        <v>169</v>
      </c>
      <c r="G24" s="66" t="s">
        <v>170</v>
      </c>
      <c r="H24" s="66" t="s">
        <v>148</v>
      </c>
      <c r="I24" s="66" t="s">
        <v>171</v>
      </c>
      <c r="J24" s="66" t="s">
        <v>172</v>
      </c>
      <c r="K24" s="66" t="s">
        <v>173</v>
      </c>
      <c r="L24" s="67" t="s">
        <v>174</v>
      </c>
      <c r="M24" s="68" t="s">
        <v>175</v>
      </c>
      <c r="N24" s="64"/>
    </row>
    <row r="25" spans="1:14" ht="14.4" x14ac:dyDescent="0.2">
      <c r="A25" s="69">
        <v>1</v>
      </c>
      <c r="B25" s="70"/>
      <c r="C25" s="70"/>
      <c r="D25" s="70"/>
      <c r="E25" s="70"/>
      <c r="F25" s="56">
        <v>0.1</v>
      </c>
      <c r="G25" s="70"/>
      <c r="H25" s="70"/>
      <c r="I25" s="56"/>
      <c r="J25" s="70"/>
      <c r="K25" s="56"/>
      <c r="L25" s="71" t="str">
        <f t="shared" ref="L25:L36" si="0">IF(C25="","",(G25+F25*C25*(1-H25))/(C25+D25*H25+E25*J25))</f>
        <v/>
      </c>
      <c r="M25" s="72" t="str">
        <f t="shared" ref="M25:M36" si="1">IF(L25="","",IF(L25&gt;0.15,"不適","適"))</f>
        <v/>
      </c>
      <c r="N25" s="64"/>
    </row>
    <row r="26" spans="1:14" ht="14.4" x14ac:dyDescent="0.2">
      <c r="A26" s="69">
        <v>2</v>
      </c>
      <c r="B26" s="70"/>
      <c r="C26" s="70"/>
      <c r="D26" s="70"/>
      <c r="E26" s="70"/>
      <c r="F26" s="56">
        <v>0.1</v>
      </c>
      <c r="G26" s="70"/>
      <c r="H26" s="70"/>
      <c r="I26" s="56"/>
      <c r="J26" s="70"/>
      <c r="K26" s="56"/>
      <c r="L26" s="71" t="str">
        <f t="shared" si="0"/>
        <v/>
      </c>
      <c r="M26" s="72" t="str">
        <f t="shared" si="1"/>
        <v/>
      </c>
      <c r="N26" s="64"/>
    </row>
    <row r="27" spans="1:14" ht="14.4" x14ac:dyDescent="0.2">
      <c r="A27" s="69">
        <v>3</v>
      </c>
      <c r="B27" s="70"/>
      <c r="C27" s="70"/>
      <c r="D27" s="70"/>
      <c r="E27" s="70"/>
      <c r="F27" s="56">
        <v>0.1</v>
      </c>
      <c r="G27" s="70"/>
      <c r="H27" s="70"/>
      <c r="I27" s="56"/>
      <c r="J27" s="70"/>
      <c r="K27" s="56"/>
      <c r="L27" s="71" t="str">
        <f t="shared" si="0"/>
        <v/>
      </c>
      <c r="M27" s="72" t="str">
        <f t="shared" si="1"/>
        <v/>
      </c>
      <c r="N27" s="64"/>
    </row>
    <row r="28" spans="1:14" ht="14.4" x14ac:dyDescent="0.2">
      <c r="A28" s="69">
        <v>4</v>
      </c>
      <c r="B28" s="70"/>
      <c r="C28" s="70"/>
      <c r="D28" s="70"/>
      <c r="E28" s="70"/>
      <c r="F28" s="56">
        <v>0.1</v>
      </c>
      <c r="G28" s="70"/>
      <c r="H28" s="70"/>
      <c r="I28" s="56"/>
      <c r="J28" s="70"/>
      <c r="K28" s="56"/>
      <c r="L28" s="71" t="str">
        <f t="shared" si="0"/>
        <v/>
      </c>
      <c r="M28" s="72" t="str">
        <f t="shared" si="1"/>
        <v/>
      </c>
      <c r="N28" s="64"/>
    </row>
    <row r="29" spans="1:14" ht="14.4" x14ac:dyDescent="0.2">
      <c r="A29" s="69">
        <v>5</v>
      </c>
      <c r="B29" s="70"/>
      <c r="C29" s="70"/>
      <c r="D29" s="70"/>
      <c r="E29" s="70"/>
      <c r="F29" s="56">
        <v>0.1</v>
      </c>
      <c r="G29" s="70"/>
      <c r="H29" s="70"/>
      <c r="I29" s="56"/>
      <c r="J29" s="70"/>
      <c r="K29" s="56"/>
      <c r="L29" s="71" t="str">
        <f t="shared" si="0"/>
        <v/>
      </c>
      <c r="M29" s="72" t="str">
        <f t="shared" si="1"/>
        <v/>
      </c>
      <c r="N29" s="64"/>
    </row>
    <row r="30" spans="1:14" ht="14.4" x14ac:dyDescent="0.2">
      <c r="A30" s="69">
        <v>6</v>
      </c>
      <c r="B30" s="70"/>
      <c r="C30" s="70"/>
      <c r="D30" s="70"/>
      <c r="E30" s="70"/>
      <c r="F30" s="56">
        <v>0.1</v>
      </c>
      <c r="G30" s="70"/>
      <c r="H30" s="70"/>
      <c r="I30" s="56"/>
      <c r="J30" s="70"/>
      <c r="K30" s="56"/>
      <c r="L30" s="71" t="str">
        <f t="shared" si="0"/>
        <v/>
      </c>
      <c r="M30" s="72" t="str">
        <f t="shared" si="1"/>
        <v/>
      </c>
      <c r="N30" s="64"/>
    </row>
    <row r="31" spans="1:14" ht="14.4" x14ac:dyDescent="0.2">
      <c r="A31" s="69">
        <v>7</v>
      </c>
      <c r="B31" s="70"/>
      <c r="C31" s="70"/>
      <c r="D31" s="70"/>
      <c r="E31" s="70"/>
      <c r="F31" s="56">
        <v>0.1</v>
      </c>
      <c r="G31" s="70"/>
      <c r="H31" s="70"/>
      <c r="I31" s="56"/>
      <c r="J31" s="70"/>
      <c r="K31" s="56"/>
      <c r="L31" s="71" t="str">
        <f t="shared" si="0"/>
        <v/>
      </c>
      <c r="M31" s="72" t="str">
        <f t="shared" si="1"/>
        <v/>
      </c>
      <c r="N31" s="64"/>
    </row>
    <row r="32" spans="1:14" ht="14.4" x14ac:dyDescent="0.2">
      <c r="A32" s="69">
        <v>8</v>
      </c>
      <c r="B32" s="70"/>
      <c r="C32" s="70"/>
      <c r="D32" s="70"/>
      <c r="E32" s="70"/>
      <c r="F32" s="56">
        <v>0.1</v>
      </c>
      <c r="G32" s="70"/>
      <c r="H32" s="70"/>
      <c r="I32" s="56"/>
      <c r="J32" s="70"/>
      <c r="K32" s="56"/>
      <c r="L32" s="71" t="str">
        <f t="shared" si="0"/>
        <v/>
      </c>
      <c r="M32" s="72" t="str">
        <f t="shared" si="1"/>
        <v/>
      </c>
      <c r="N32" s="64"/>
    </row>
    <row r="33" spans="1:14" ht="14.4" x14ac:dyDescent="0.2">
      <c r="A33" s="69">
        <v>9</v>
      </c>
      <c r="B33" s="70"/>
      <c r="C33" s="70"/>
      <c r="D33" s="70"/>
      <c r="E33" s="70"/>
      <c r="F33" s="56">
        <v>0.1</v>
      </c>
      <c r="G33" s="70"/>
      <c r="H33" s="70"/>
      <c r="I33" s="56"/>
      <c r="J33" s="70"/>
      <c r="K33" s="56"/>
      <c r="L33" s="71" t="str">
        <f t="shared" si="0"/>
        <v/>
      </c>
      <c r="M33" s="72" t="str">
        <f t="shared" si="1"/>
        <v/>
      </c>
      <c r="N33" s="64"/>
    </row>
    <row r="34" spans="1:14" ht="14.4" x14ac:dyDescent="0.2">
      <c r="A34" s="69">
        <v>10</v>
      </c>
      <c r="B34" s="70"/>
      <c r="C34" s="70"/>
      <c r="D34" s="70"/>
      <c r="E34" s="70"/>
      <c r="F34" s="56">
        <v>0.1</v>
      </c>
      <c r="G34" s="70"/>
      <c r="H34" s="70"/>
      <c r="I34" s="56"/>
      <c r="J34" s="70"/>
      <c r="K34" s="56"/>
      <c r="L34" s="71" t="str">
        <f t="shared" si="0"/>
        <v/>
      </c>
      <c r="M34" s="72" t="str">
        <f t="shared" si="1"/>
        <v/>
      </c>
      <c r="N34" s="64"/>
    </row>
    <row r="35" spans="1:14" ht="14.4" x14ac:dyDescent="0.2">
      <c r="A35" s="69">
        <v>11</v>
      </c>
      <c r="B35" s="70"/>
      <c r="C35" s="70"/>
      <c r="D35" s="70"/>
      <c r="E35" s="70"/>
      <c r="F35" s="56">
        <v>0.1</v>
      </c>
      <c r="G35" s="70"/>
      <c r="H35" s="70"/>
      <c r="I35" s="56"/>
      <c r="J35" s="70"/>
      <c r="K35" s="56"/>
      <c r="L35" s="71" t="str">
        <f t="shared" si="0"/>
        <v/>
      </c>
      <c r="M35" s="72" t="str">
        <f t="shared" si="1"/>
        <v/>
      </c>
      <c r="N35" s="64"/>
    </row>
    <row r="36" spans="1:14" ht="15" thickBot="1" x14ac:dyDescent="0.25">
      <c r="A36" s="69">
        <v>12</v>
      </c>
      <c r="B36" s="70"/>
      <c r="C36" s="70"/>
      <c r="D36" s="70"/>
      <c r="E36" s="70"/>
      <c r="F36" s="56">
        <v>0.1</v>
      </c>
      <c r="G36" s="70"/>
      <c r="H36" s="70"/>
      <c r="I36" s="56"/>
      <c r="J36" s="70"/>
      <c r="K36" s="56"/>
      <c r="L36" s="73" t="str">
        <f t="shared" si="0"/>
        <v/>
      </c>
      <c r="M36" s="74" t="str">
        <f t="shared" si="1"/>
        <v/>
      </c>
      <c r="N36" s="64"/>
    </row>
    <row r="37" spans="1:14" ht="14.4" x14ac:dyDescent="0.2">
      <c r="B37" s="64"/>
      <c r="C37" s="64"/>
      <c r="D37" s="64"/>
      <c r="E37" s="64"/>
      <c r="F37" s="64"/>
      <c r="G37" s="64"/>
      <c r="H37" s="64"/>
      <c r="I37" s="64"/>
      <c r="J37" s="64"/>
      <c r="K37" s="64"/>
      <c r="L37" s="64"/>
      <c r="M37" s="64"/>
      <c r="N37" s="64"/>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P37"/>
  <sheetViews>
    <sheetView topLeftCell="A25" workbookViewId="0"/>
  </sheetViews>
  <sheetFormatPr defaultColWidth="10.6640625" defaultRowHeight="13.2" x14ac:dyDescent="0.2"/>
  <cols>
    <col min="1" max="1" width="8.6640625" style="65" customWidth="1"/>
    <col min="2" max="2" width="17.6640625" style="65" customWidth="1"/>
    <col min="3" max="12" width="6.6640625" style="65" customWidth="1"/>
    <col min="13" max="13" width="8.44140625" style="65" bestFit="1" customWidth="1"/>
    <col min="14" max="16384" width="10.6640625" style="65"/>
  </cols>
  <sheetData>
    <row r="1" spans="1:16" ht="19.2" x14ac:dyDescent="0.25">
      <c r="A1" s="77"/>
      <c r="B1" s="77" t="s">
        <v>150</v>
      </c>
      <c r="C1" s="77" t="s">
        <v>181</v>
      </c>
      <c r="D1" s="78"/>
      <c r="E1" s="78"/>
      <c r="F1" s="78"/>
      <c r="G1" s="78"/>
      <c r="H1" s="78"/>
      <c r="I1" s="78"/>
      <c r="J1" s="78"/>
      <c r="K1" s="78"/>
      <c r="L1" s="78"/>
      <c r="M1" s="78"/>
      <c r="N1" s="79"/>
      <c r="O1" s="79"/>
      <c r="P1" s="79"/>
    </row>
    <row r="2" spans="1:16" ht="14.4" x14ac:dyDescent="0.2">
      <c r="A2" s="79"/>
      <c r="B2" s="79"/>
      <c r="C2" s="79"/>
      <c r="D2" s="78"/>
      <c r="E2" s="78"/>
      <c r="F2" s="78"/>
      <c r="G2" s="79"/>
      <c r="H2" s="79"/>
      <c r="I2" s="78" t="s">
        <v>152</v>
      </c>
      <c r="J2" s="78"/>
      <c r="K2" s="78"/>
      <c r="L2" s="78"/>
      <c r="M2" s="78"/>
      <c r="N2" s="78"/>
      <c r="O2" s="79"/>
      <c r="P2" s="79"/>
    </row>
    <row r="3" spans="1:16" ht="14.4" x14ac:dyDescent="0.2">
      <c r="A3" s="79"/>
      <c r="B3" s="79"/>
      <c r="C3" s="79"/>
      <c r="D3" s="78"/>
      <c r="E3" s="78"/>
      <c r="F3" s="78"/>
      <c r="G3" s="79"/>
      <c r="H3" s="79"/>
      <c r="I3" s="78" t="s">
        <v>153</v>
      </c>
      <c r="J3" s="79"/>
      <c r="K3" s="79"/>
      <c r="L3" s="79"/>
      <c r="M3" s="79"/>
      <c r="N3" s="79"/>
      <c r="O3" s="79"/>
      <c r="P3" s="79"/>
    </row>
    <row r="4" spans="1:16" ht="14.4" x14ac:dyDescent="0.2">
      <c r="A4" s="79"/>
      <c r="B4" s="79"/>
      <c r="C4" s="79"/>
      <c r="D4" s="78"/>
      <c r="E4" s="78"/>
      <c r="F4" s="78"/>
      <c r="G4" s="79"/>
      <c r="H4" s="79"/>
      <c r="I4" s="78" t="s">
        <v>154</v>
      </c>
      <c r="J4" s="78"/>
      <c r="K4" s="78"/>
      <c r="L4" s="78"/>
      <c r="M4" s="78"/>
      <c r="N4" s="78"/>
      <c r="O4" s="79"/>
      <c r="P4" s="79"/>
    </row>
    <row r="5" spans="1:16" ht="14.4" x14ac:dyDescent="0.2">
      <c r="A5" s="79"/>
      <c r="B5" s="79"/>
      <c r="C5" s="79"/>
      <c r="D5" s="78"/>
      <c r="E5" s="78"/>
      <c r="F5" s="78"/>
      <c r="G5" s="79"/>
      <c r="H5" s="79"/>
      <c r="I5" s="78" t="s">
        <v>155</v>
      </c>
      <c r="J5" s="78"/>
      <c r="K5" s="78"/>
      <c r="L5" s="78"/>
      <c r="M5" s="78"/>
      <c r="N5" s="78"/>
      <c r="O5" s="79"/>
      <c r="P5" s="79"/>
    </row>
    <row r="6" spans="1:16" ht="14.4" x14ac:dyDescent="0.2">
      <c r="A6" s="79"/>
      <c r="B6" s="79"/>
      <c r="C6" s="79"/>
      <c r="D6" s="78"/>
      <c r="E6" s="78"/>
      <c r="F6" s="78"/>
      <c r="G6" s="79"/>
      <c r="H6" s="79"/>
      <c r="I6" s="80" t="s">
        <v>156</v>
      </c>
      <c r="J6" s="78"/>
      <c r="K6" s="78"/>
      <c r="L6" s="78"/>
      <c r="M6" s="78"/>
      <c r="N6" s="78"/>
      <c r="O6" s="79"/>
      <c r="P6" s="79"/>
    </row>
    <row r="7" spans="1:16" ht="14.4" x14ac:dyDescent="0.2">
      <c r="A7" s="79"/>
      <c r="B7" s="79"/>
      <c r="C7" s="79"/>
      <c r="D7" s="78"/>
      <c r="E7" s="78"/>
      <c r="F7" s="78"/>
      <c r="G7" s="79"/>
      <c r="H7" s="79"/>
      <c r="I7" s="78" t="s">
        <v>157</v>
      </c>
      <c r="J7" s="78"/>
      <c r="K7" s="78"/>
      <c r="L7" s="78"/>
      <c r="M7" s="78"/>
      <c r="N7" s="78"/>
      <c r="O7" s="79"/>
      <c r="P7" s="79"/>
    </row>
    <row r="8" spans="1:16" ht="14.4" x14ac:dyDescent="0.2">
      <c r="A8" s="79"/>
      <c r="B8" s="79"/>
      <c r="C8" s="79"/>
      <c r="D8" s="78"/>
      <c r="E8" s="78"/>
      <c r="F8" s="78"/>
      <c r="G8" s="79"/>
      <c r="H8" s="79"/>
      <c r="I8" s="78" t="s">
        <v>158</v>
      </c>
      <c r="J8" s="78"/>
      <c r="K8" s="78"/>
      <c r="L8" s="78"/>
      <c r="M8" s="78"/>
      <c r="N8" s="78"/>
      <c r="O8" s="79"/>
      <c r="P8" s="79"/>
    </row>
    <row r="9" spans="1:16" ht="14.4" x14ac:dyDescent="0.2">
      <c r="A9" s="79"/>
      <c r="B9" s="79"/>
      <c r="C9" s="79"/>
      <c r="D9" s="78"/>
      <c r="E9" s="78"/>
      <c r="F9" s="78"/>
      <c r="G9" s="79"/>
      <c r="H9" s="79"/>
      <c r="I9" s="78" t="s">
        <v>159</v>
      </c>
      <c r="J9" s="78"/>
      <c r="K9" s="78"/>
      <c r="L9" s="78"/>
      <c r="M9" s="78"/>
      <c r="N9" s="78"/>
      <c r="O9" s="79"/>
      <c r="P9" s="79"/>
    </row>
    <row r="10" spans="1:16" ht="14.4" x14ac:dyDescent="0.2">
      <c r="A10" s="79"/>
      <c r="B10" s="79"/>
      <c r="C10" s="79"/>
      <c r="D10" s="78"/>
      <c r="E10" s="78"/>
      <c r="F10" s="78"/>
      <c r="G10" s="79"/>
      <c r="H10" s="79"/>
      <c r="I10" s="78" t="s">
        <v>160</v>
      </c>
      <c r="J10" s="78"/>
      <c r="K10" s="78"/>
      <c r="L10" s="78"/>
      <c r="M10" s="78"/>
      <c r="N10" s="78"/>
      <c r="O10" s="79"/>
      <c r="P10" s="79"/>
    </row>
    <row r="11" spans="1:16" ht="14.4" x14ac:dyDescent="0.2">
      <c r="A11" s="79"/>
      <c r="B11" s="79"/>
      <c r="C11" s="79"/>
      <c r="D11" s="78"/>
      <c r="E11" s="78"/>
      <c r="F11" s="78"/>
      <c r="G11" s="79"/>
      <c r="H11" s="79"/>
      <c r="I11" s="78" t="s">
        <v>161</v>
      </c>
      <c r="J11" s="78"/>
      <c r="K11" s="78"/>
      <c r="L11" s="78"/>
      <c r="M11" s="78"/>
      <c r="N11" s="78"/>
      <c r="O11" s="79"/>
      <c r="P11" s="79"/>
    </row>
    <row r="12" spans="1:16" ht="14.4" x14ac:dyDescent="0.2">
      <c r="A12" s="79"/>
      <c r="B12" s="79"/>
      <c r="C12" s="79"/>
      <c r="D12" s="78"/>
      <c r="E12" s="78"/>
      <c r="F12" s="78"/>
      <c r="G12" s="78"/>
      <c r="H12" s="78"/>
      <c r="I12" s="78"/>
      <c r="J12" s="78"/>
      <c r="K12" s="78"/>
      <c r="L12" s="78"/>
      <c r="M12" s="78"/>
      <c r="N12" s="78"/>
      <c r="O12" s="79"/>
      <c r="P12" s="79"/>
    </row>
    <row r="13" spans="1:16" ht="14.4" x14ac:dyDescent="0.2">
      <c r="A13" s="79"/>
      <c r="B13" s="79"/>
      <c r="C13" s="79"/>
      <c r="D13" s="78"/>
      <c r="E13" s="78"/>
      <c r="F13" s="78"/>
      <c r="G13" s="78"/>
      <c r="H13" s="78"/>
      <c r="I13" s="78"/>
      <c r="J13" s="78"/>
      <c r="K13" s="78"/>
      <c r="L13" s="78"/>
      <c r="M13" s="78"/>
      <c r="N13" s="78"/>
      <c r="O13" s="79"/>
      <c r="P13" s="79"/>
    </row>
    <row r="14" spans="1:16" ht="14.4" x14ac:dyDescent="0.2">
      <c r="A14" s="79"/>
      <c r="B14" s="78"/>
      <c r="C14" s="78"/>
      <c r="D14" s="78"/>
      <c r="E14" s="78"/>
      <c r="F14" s="79"/>
      <c r="G14" s="79"/>
      <c r="H14" s="78"/>
      <c r="I14" s="78"/>
      <c r="J14" s="78"/>
      <c r="K14" s="78"/>
      <c r="L14" s="78"/>
      <c r="M14" s="78"/>
      <c r="N14" s="78"/>
      <c r="O14" s="79"/>
      <c r="P14" s="79"/>
    </row>
    <row r="15" spans="1:16" ht="14.4" x14ac:dyDescent="0.2">
      <c r="A15" s="79"/>
      <c r="B15" s="78"/>
      <c r="C15" s="78"/>
      <c r="D15" s="78"/>
      <c r="E15" s="78"/>
      <c r="F15" s="79"/>
      <c r="G15" s="79"/>
      <c r="H15" s="78"/>
      <c r="I15" s="78"/>
      <c r="J15" s="78"/>
      <c r="K15" s="78"/>
      <c r="L15" s="78"/>
      <c r="M15" s="78"/>
      <c r="N15" s="78"/>
      <c r="O15" s="79"/>
      <c r="P15" s="79"/>
    </row>
    <row r="16" spans="1:16" ht="14.4" x14ac:dyDescent="0.2">
      <c r="A16" s="79"/>
      <c r="B16" s="78"/>
      <c r="C16" s="78"/>
      <c r="D16" s="78"/>
      <c r="E16" s="78"/>
      <c r="F16" s="79"/>
      <c r="G16" s="79"/>
      <c r="H16" s="79"/>
      <c r="I16" s="79"/>
      <c r="J16" s="79"/>
      <c r="K16" s="79"/>
      <c r="L16" s="79"/>
      <c r="M16" s="79"/>
      <c r="N16" s="78"/>
      <c r="O16" s="79"/>
      <c r="P16" s="79"/>
    </row>
    <row r="17" spans="1:16" ht="14.4" x14ac:dyDescent="0.2">
      <c r="A17" s="79"/>
      <c r="B17" s="78"/>
      <c r="C17" s="78"/>
      <c r="D17" s="78"/>
      <c r="E17" s="78"/>
      <c r="F17" s="79"/>
      <c r="G17" s="79"/>
      <c r="H17" s="79"/>
      <c r="I17" s="79"/>
      <c r="J17" s="79"/>
      <c r="K17" s="79"/>
      <c r="L17" s="79"/>
      <c r="M17" s="79"/>
      <c r="N17" s="78"/>
      <c r="O17" s="79"/>
      <c r="P17" s="79"/>
    </row>
    <row r="18" spans="1:16" ht="14.4" x14ac:dyDescent="0.2">
      <c r="A18" s="79"/>
      <c r="B18" s="78"/>
      <c r="C18" s="78"/>
      <c r="D18" s="78"/>
      <c r="E18" s="78"/>
      <c r="F18" s="79"/>
      <c r="G18" s="79"/>
      <c r="H18" s="79"/>
      <c r="I18" s="79"/>
      <c r="J18" s="79"/>
      <c r="K18" s="79"/>
      <c r="L18" s="79"/>
      <c r="M18" s="79"/>
      <c r="N18" s="78"/>
      <c r="O18" s="79"/>
      <c r="P18" s="79"/>
    </row>
    <row r="19" spans="1:16" ht="14.4" x14ac:dyDescent="0.2">
      <c r="A19" s="79"/>
      <c r="B19" s="78"/>
      <c r="C19" s="78"/>
      <c r="D19" s="78"/>
      <c r="E19" s="78"/>
      <c r="F19" s="79"/>
      <c r="G19" s="79"/>
      <c r="H19" s="79"/>
      <c r="I19" s="79"/>
      <c r="J19" s="79"/>
      <c r="K19" s="79"/>
      <c r="L19" s="79"/>
      <c r="M19" s="79"/>
      <c r="N19" s="78"/>
      <c r="O19" s="79"/>
      <c r="P19" s="79"/>
    </row>
    <row r="20" spans="1:16" ht="14.4" x14ac:dyDescent="0.2">
      <c r="A20" s="79"/>
      <c r="B20" s="78"/>
      <c r="C20" s="78"/>
      <c r="D20" s="78"/>
      <c r="E20" s="78"/>
      <c r="F20" s="79"/>
      <c r="G20" s="79"/>
      <c r="H20" s="79"/>
      <c r="I20" s="79"/>
      <c r="J20" s="79"/>
      <c r="K20" s="79"/>
      <c r="L20" s="79"/>
      <c r="M20" s="79"/>
      <c r="N20" s="78"/>
      <c r="O20" s="79"/>
      <c r="P20" s="79"/>
    </row>
    <row r="21" spans="1:16" ht="14.4" x14ac:dyDescent="0.2">
      <c r="A21" s="79"/>
      <c r="B21" s="78"/>
      <c r="C21" s="78"/>
      <c r="D21" s="78"/>
      <c r="E21" s="78"/>
      <c r="F21" s="78" t="s">
        <v>162</v>
      </c>
      <c r="G21" s="79"/>
      <c r="H21" s="79"/>
      <c r="I21" s="79"/>
      <c r="J21" s="79"/>
      <c r="K21" s="79"/>
      <c r="L21" s="79"/>
      <c r="M21" s="79"/>
      <c r="N21" s="78"/>
      <c r="O21" s="79"/>
      <c r="P21" s="79"/>
    </row>
    <row r="22" spans="1:16" ht="14.4" x14ac:dyDescent="0.2">
      <c r="A22" s="79"/>
      <c r="B22" s="78"/>
      <c r="C22" s="78"/>
      <c r="D22" s="78"/>
      <c r="E22" s="78"/>
      <c r="F22" s="78" t="s">
        <v>182</v>
      </c>
      <c r="G22" s="79"/>
      <c r="H22" s="79"/>
      <c r="I22" s="79"/>
      <c r="J22" s="79"/>
      <c r="K22" s="79"/>
      <c r="L22" s="79"/>
      <c r="M22" s="79"/>
      <c r="N22" s="78"/>
      <c r="O22" s="79"/>
      <c r="P22" s="79"/>
    </row>
    <row r="23" spans="1:16" ht="15" thickBot="1" x14ac:dyDescent="0.25">
      <c r="A23" s="79"/>
      <c r="B23" s="78"/>
      <c r="C23" s="78"/>
      <c r="D23" s="78"/>
      <c r="E23" s="78"/>
      <c r="F23" s="78"/>
      <c r="G23" s="78"/>
      <c r="H23" s="78"/>
      <c r="I23" s="78"/>
      <c r="J23" s="78"/>
      <c r="K23" s="78"/>
      <c r="L23" s="78"/>
      <c r="M23" s="78"/>
      <c r="N23" s="78"/>
      <c r="O23" s="79"/>
      <c r="P23" s="79"/>
    </row>
    <row r="24" spans="1:16" ht="14.4" x14ac:dyDescent="0.2">
      <c r="A24" s="81" t="s">
        <v>164</v>
      </c>
      <c r="B24" s="81" t="s">
        <v>165</v>
      </c>
      <c r="C24" s="81" t="s">
        <v>166</v>
      </c>
      <c r="D24" s="81" t="s">
        <v>167</v>
      </c>
      <c r="E24" s="81" t="s">
        <v>168</v>
      </c>
      <c r="F24" s="81" t="s">
        <v>169</v>
      </c>
      <c r="G24" s="81" t="s">
        <v>170</v>
      </c>
      <c r="H24" s="81" t="s">
        <v>148</v>
      </c>
      <c r="I24" s="81" t="s">
        <v>171</v>
      </c>
      <c r="J24" s="81" t="s">
        <v>172</v>
      </c>
      <c r="K24" s="81" t="s">
        <v>173</v>
      </c>
      <c r="L24" s="82" t="s">
        <v>174</v>
      </c>
      <c r="M24" s="83" t="s">
        <v>175</v>
      </c>
      <c r="N24" s="78"/>
      <c r="O24" s="79"/>
      <c r="P24" s="79"/>
    </row>
    <row r="25" spans="1:16" ht="14.4" x14ac:dyDescent="0.2">
      <c r="A25" s="84">
        <v>1</v>
      </c>
      <c r="B25" s="70"/>
      <c r="C25" s="70"/>
      <c r="D25" s="70"/>
      <c r="E25" s="70"/>
      <c r="F25" s="85">
        <v>0.1</v>
      </c>
      <c r="G25" s="70"/>
      <c r="H25" s="70"/>
      <c r="I25" s="70"/>
      <c r="J25" s="70"/>
      <c r="K25" s="85"/>
      <c r="L25" s="71" t="str">
        <f>IF(C25="","",(G25+F25*C25*(1-I25)*(1-H25))/(C25+D25*H25+E25*J25))</f>
        <v/>
      </c>
      <c r="M25" s="86" t="str">
        <f t="shared" ref="M25:M36" si="0">IF(L25="","",IF(L25&gt;0.15,"不適","適"))</f>
        <v/>
      </c>
      <c r="N25" s="78"/>
      <c r="O25" s="79"/>
      <c r="P25" s="79"/>
    </row>
    <row r="26" spans="1:16" ht="14.4" x14ac:dyDescent="0.2">
      <c r="A26" s="84">
        <v>2</v>
      </c>
      <c r="B26" s="70"/>
      <c r="C26" s="70"/>
      <c r="D26" s="70"/>
      <c r="E26" s="70"/>
      <c r="F26" s="85">
        <v>0.1</v>
      </c>
      <c r="G26" s="70"/>
      <c r="H26" s="70"/>
      <c r="I26" s="70"/>
      <c r="J26" s="70"/>
      <c r="K26" s="85"/>
      <c r="L26" s="71" t="str">
        <f t="shared" ref="L26:L36" si="1">IF(C26="","",(G26+F26*C26*(1-H26))/(C26+D26*H26+E26*J26))</f>
        <v/>
      </c>
      <c r="M26" s="86" t="str">
        <f t="shared" si="0"/>
        <v/>
      </c>
      <c r="N26" s="78"/>
      <c r="O26" s="79"/>
      <c r="P26" s="79"/>
    </row>
    <row r="27" spans="1:16" ht="14.4" x14ac:dyDescent="0.2">
      <c r="A27" s="84">
        <v>3</v>
      </c>
      <c r="B27" s="70"/>
      <c r="C27" s="70"/>
      <c r="D27" s="70"/>
      <c r="E27" s="70"/>
      <c r="F27" s="85">
        <v>0.1</v>
      </c>
      <c r="G27" s="70"/>
      <c r="H27" s="70"/>
      <c r="I27" s="70"/>
      <c r="J27" s="70"/>
      <c r="K27" s="85"/>
      <c r="L27" s="71" t="str">
        <f t="shared" si="1"/>
        <v/>
      </c>
      <c r="M27" s="86" t="str">
        <f t="shared" si="0"/>
        <v/>
      </c>
      <c r="N27" s="78"/>
      <c r="O27" s="79"/>
      <c r="P27" s="79"/>
    </row>
    <row r="28" spans="1:16" ht="14.4" x14ac:dyDescent="0.2">
      <c r="A28" s="84">
        <v>4</v>
      </c>
      <c r="B28" s="70"/>
      <c r="C28" s="70"/>
      <c r="D28" s="70"/>
      <c r="E28" s="70"/>
      <c r="F28" s="85">
        <v>0.1</v>
      </c>
      <c r="G28" s="70"/>
      <c r="H28" s="70"/>
      <c r="I28" s="70"/>
      <c r="J28" s="70"/>
      <c r="K28" s="85"/>
      <c r="L28" s="71" t="str">
        <f t="shared" si="1"/>
        <v/>
      </c>
      <c r="M28" s="86" t="str">
        <f t="shared" si="0"/>
        <v/>
      </c>
      <c r="N28" s="78"/>
      <c r="O28" s="79"/>
      <c r="P28" s="79"/>
    </row>
    <row r="29" spans="1:16" ht="14.4" x14ac:dyDescent="0.2">
      <c r="A29" s="84">
        <v>5</v>
      </c>
      <c r="B29" s="70"/>
      <c r="C29" s="70"/>
      <c r="D29" s="70"/>
      <c r="E29" s="70"/>
      <c r="F29" s="85">
        <v>0.1</v>
      </c>
      <c r="G29" s="70"/>
      <c r="H29" s="70"/>
      <c r="I29" s="70"/>
      <c r="J29" s="70"/>
      <c r="K29" s="85"/>
      <c r="L29" s="71" t="str">
        <f t="shared" si="1"/>
        <v/>
      </c>
      <c r="M29" s="86" t="str">
        <f t="shared" si="0"/>
        <v/>
      </c>
      <c r="N29" s="78"/>
      <c r="O29" s="79"/>
      <c r="P29" s="79"/>
    </row>
    <row r="30" spans="1:16" ht="14.4" x14ac:dyDescent="0.2">
      <c r="A30" s="84">
        <v>6</v>
      </c>
      <c r="B30" s="70"/>
      <c r="C30" s="70"/>
      <c r="D30" s="70"/>
      <c r="E30" s="70"/>
      <c r="F30" s="85">
        <v>0.1</v>
      </c>
      <c r="G30" s="70"/>
      <c r="H30" s="70"/>
      <c r="I30" s="70"/>
      <c r="J30" s="70"/>
      <c r="K30" s="85"/>
      <c r="L30" s="71" t="str">
        <f t="shared" si="1"/>
        <v/>
      </c>
      <c r="M30" s="86" t="str">
        <f t="shared" si="0"/>
        <v/>
      </c>
      <c r="N30" s="78"/>
      <c r="O30" s="79"/>
      <c r="P30" s="79"/>
    </row>
    <row r="31" spans="1:16" ht="14.4" x14ac:dyDescent="0.2">
      <c r="A31" s="84">
        <v>7</v>
      </c>
      <c r="B31" s="70"/>
      <c r="C31" s="70"/>
      <c r="D31" s="70"/>
      <c r="E31" s="70"/>
      <c r="F31" s="85">
        <v>0.1</v>
      </c>
      <c r="G31" s="70"/>
      <c r="H31" s="70"/>
      <c r="I31" s="70"/>
      <c r="J31" s="70"/>
      <c r="K31" s="85"/>
      <c r="L31" s="71" t="str">
        <f t="shared" si="1"/>
        <v/>
      </c>
      <c r="M31" s="86" t="str">
        <f t="shared" si="0"/>
        <v/>
      </c>
      <c r="N31" s="78"/>
      <c r="O31" s="79"/>
      <c r="P31" s="79"/>
    </row>
    <row r="32" spans="1:16" ht="14.4" x14ac:dyDescent="0.2">
      <c r="A32" s="84">
        <v>8</v>
      </c>
      <c r="B32" s="70"/>
      <c r="C32" s="70"/>
      <c r="D32" s="70"/>
      <c r="E32" s="70"/>
      <c r="F32" s="85">
        <v>0.1</v>
      </c>
      <c r="G32" s="70"/>
      <c r="H32" s="70"/>
      <c r="I32" s="70"/>
      <c r="J32" s="70"/>
      <c r="K32" s="85"/>
      <c r="L32" s="71" t="str">
        <f t="shared" si="1"/>
        <v/>
      </c>
      <c r="M32" s="86" t="str">
        <f t="shared" si="0"/>
        <v/>
      </c>
      <c r="N32" s="78"/>
      <c r="O32" s="79"/>
      <c r="P32" s="79"/>
    </row>
    <row r="33" spans="1:16" ht="14.4" x14ac:dyDescent="0.2">
      <c r="A33" s="84">
        <v>9</v>
      </c>
      <c r="B33" s="70"/>
      <c r="C33" s="70"/>
      <c r="D33" s="70"/>
      <c r="E33" s="70"/>
      <c r="F33" s="85">
        <v>0.1</v>
      </c>
      <c r="G33" s="70"/>
      <c r="H33" s="70"/>
      <c r="I33" s="70"/>
      <c r="J33" s="70"/>
      <c r="K33" s="85"/>
      <c r="L33" s="71" t="str">
        <f t="shared" si="1"/>
        <v/>
      </c>
      <c r="M33" s="86" t="str">
        <f t="shared" si="0"/>
        <v/>
      </c>
      <c r="N33" s="78"/>
      <c r="O33" s="79"/>
      <c r="P33" s="79"/>
    </row>
    <row r="34" spans="1:16" ht="14.4" x14ac:dyDescent="0.2">
      <c r="A34" s="84">
        <v>10</v>
      </c>
      <c r="B34" s="70"/>
      <c r="C34" s="70"/>
      <c r="D34" s="70"/>
      <c r="E34" s="70"/>
      <c r="F34" s="85">
        <v>0.1</v>
      </c>
      <c r="G34" s="70"/>
      <c r="H34" s="70"/>
      <c r="I34" s="70"/>
      <c r="J34" s="70"/>
      <c r="K34" s="85"/>
      <c r="L34" s="71" t="str">
        <f t="shared" si="1"/>
        <v/>
      </c>
      <c r="M34" s="86" t="str">
        <f t="shared" si="0"/>
        <v/>
      </c>
      <c r="N34" s="78"/>
      <c r="O34" s="79"/>
      <c r="P34" s="79"/>
    </row>
    <row r="35" spans="1:16" ht="14.4" x14ac:dyDescent="0.2">
      <c r="A35" s="84">
        <v>11</v>
      </c>
      <c r="B35" s="70"/>
      <c r="C35" s="70"/>
      <c r="D35" s="70"/>
      <c r="E35" s="70"/>
      <c r="F35" s="85">
        <v>0.1</v>
      </c>
      <c r="G35" s="70"/>
      <c r="H35" s="70"/>
      <c r="I35" s="70"/>
      <c r="J35" s="70"/>
      <c r="K35" s="85"/>
      <c r="L35" s="71" t="str">
        <f t="shared" si="1"/>
        <v/>
      </c>
      <c r="M35" s="86" t="str">
        <f t="shared" si="0"/>
        <v/>
      </c>
      <c r="N35" s="78"/>
      <c r="O35" s="79"/>
      <c r="P35" s="79"/>
    </row>
    <row r="36" spans="1:16" ht="15" thickBot="1" x14ac:dyDescent="0.25">
      <c r="A36" s="84">
        <v>12</v>
      </c>
      <c r="B36" s="70"/>
      <c r="C36" s="70"/>
      <c r="D36" s="70"/>
      <c r="E36" s="70"/>
      <c r="F36" s="85">
        <v>0.1</v>
      </c>
      <c r="G36" s="70"/>
      <c r="H36" s="70"/>
      <c r="I36" s="70"/>
      <c r="J36" s="70"/>
      <c r="K36" s="85"/>
      <c r="L36" s="73" t="str">
        <f t="shared" si="1"/>
        <v/>
      </c>
      <c r="M36" s="87" t="str">
        <f t="shared" si="0"/>
        <v/>
      </c>
      <c r="N36" s="78"/>
      <c r="O36" s="79"/>
      <c r="P36" s="79"/>
    </row>
    <row r="37" spans="1:16" ht="14.4" x14ac:dyDescent="0.2">
      <c r="A37" s="79"/>
      <c r="B37" s="78"/>
      <c r="C37" s="78"/>
      <c r="D37" s="78"/>
      <c r="E37" s="78"/>
      <c r="F37" s="78"/>
      <c r="G37" s="78"/>
      <c r="H37" s="78"/>
      <c r="I37" s="78"/>
      <c r="J37" s="78"/>
      <c r="K37" s="78"/>
      <c r="L37" s="78"/>
      <c r="M37" s="78"/>
      <c r="N37" s="78"/>
      <c r="O37" s="79"/>
      <c r="P37" s="79"/>
    </row>
  </sheetData>
  <phoneticPr fontId="1"/>
  <pageMargins left="0.78740157480314965" right="0.78740157480314965" top="0.98425196850393704" bottom="0.98425196850393704" header="0" footer="0"/>
  <pageSetup paperSize="9" scale="95"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様式１　事前協議書・特定建築物維持管理計画書</vt:lpstr>
      <vt:lpstr>( 記入例 )</vt:lpstr>
      <vt:lpstr>（参考）</vt:lpstr>
      <vt:lpstr>二酸化炭素、加湿</vt:lpstr>
      <vt:lpstr>空調方式１</vt:lpstr>
      <vt:lpstr>空調方式２</vt:lpstr>
      <vt:lpstr>空調方式３</vt:lpstr>
      <vt:lpstr>空調方式４</vt:lpstr>
      <vt:lpstr>空調方式５</vt:lpstr>
      <vt:lpstr>空調方式６</vt:lpstr>
      <vt:lpstr>空調方式７</vt:lpstr>
      <vt:lpstr>空調方式８</vt:lpstr>
      <vt:lpstr>空調方式９</vt:lpstr>
      <vt:lpstr>空調方式１０</vt:lpstr>
      <vt:lpstr>空調方式１１</vt:lpstr>
      <vt:lpstr>'( 記入例 )'!Print_Area</vt:lpstr>
      <vt:lpstr>'様式１　事前協議書・特定建築物維持管理計画書'!Print_Area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2024-04-02T01:44:37Z</cp:lastPrinted>
  <dcterms:created xsi:type="dcterms:W3CDTF">2013-12-06T04:55:09Z</dcterms:created>
  <dcterms:modified xsi:type="dcterms:W3CDTF">2024-04-02T01:45:01Z</dcterms:modified>
</cp:coreProperties>
</file>