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3.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4.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5.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infsv01\Redirect$\RedirectData\007546\Desktop\"/>
    </mc:Choice>
  </mc:AlternateContent>
  <bookViews>
    <workbookView xWindow="0" yWindow="0" windowWidth="28800" windowHeight="12210"/>
  </bookViews>
  <sheets>
    <sheet name="総括表" sheetId="20" r:id="rId1"/>
    <sheet name="申請額一覧 " sheetId="24" r:id="rId2"/>
    <sheet name="個票１" sheetId="19" r:id="rId3"/>
    <sheet name="個票２" sheetId="27" r:id="rId4"/>
    <sheet name="個票３" sheetId="28" r:id="rId5"/>
    <sheet name="個票４" sheetId="29" r:id="rId6"/>
    <sheet name="個票５" sheetId="30" r:id="rId7"/>
    <sheet name="基準単価" sheetId="26" state="hidden" r:id="rId8"/>
  </sheets>
  <definedNames>
    <definedName name="_xlnm.Print_Area" localSheetId="7">基準単価!$A$1:$G$35</definedName>
    <definedName name="_xlnm.Print_Area" localSheetId="2">個票１!$A$1:$AM$104</definedName>
    <definedName name="_xlnm.Print_Area" localSheetId="3">個票２!$A$1:$AM$104</definedName>
    <definedName name="_xlnm.Print_Area" localSheetId="4">個票３!$A$1:$AM$104</definedName>
    <definedName name="_xlnm.Print_Area" localSheetId="5">個票４!$A$1:$AM$104</definedName>
    <definedName name="_xlnm.Print_Area" localSheetId="6">個票５!$A$1:$AM$104</definedName>
  </definedNames>
  <calcPr calcId="162913"/>
</workbook>
</file>

<file path=xl/calcChain.xml><?xml version="1.0" encoding="utf-8"?>
<calcChain xmlns="http://schemas.openxmlformats.org/spreadsheetml/2006/main">
  <c r="J103" i="30" l="1"/>
  <c r="J87" i="30"/>
  <c r="J71" i="30"/>
  <c r="AI40" i="30"/>
  <c r="AA40" i="30"/>
  <c r="AI34" i="30"/>
  <c r="AA34" i="30"/>
  <c r="AI13" i="30"/>
  <c r="AA13" i="30"/>
  <c r="J103" i="29"/>
  <c r="J87" i="29"/>
  <c r="J71" i="29"/>
  <c r="AI40" i="29"/>
  <c r="AA40" i="29"/>
  <c r="AI34" i="29"/>
  <c r="AA34" i="29"/>
  <c r="AI13" i="29"/>
  <c r="AA13" i="29"/>
  <c r="J103" i="28"/>
  <c r="J87" i="28"/>
  <c r="J71" i="28"/>
  <c r="AI40" i="28"/>
  <c r="AA40" i="28"/>
  <c r="AI34" i="28"/>
  <c r="AA34" i="28"/>
  <c r="AI13" i="28"/>
  <c r="AA13" i="28"/>
  <c r="J103" i="27"/>
  <c r="J87" i="27"/>
  <c r="J71" i="27"/>
  <c r="AI40" i="27"/>
  <c r="AA40" i="27"/>
  <c r="AI34" i="27"/>
  <c r="AA34" i="27"/>
  <c r="AI13" i="27"/>
  <c r="AA13" i="27"/>
  <c r="AA40" i="19"/>
  <c r="AA34" i="19"/>
  <c r="AA13" i="19"/>
  <c r="J8" i="24"/>
  <c r="M10" i="24"/>
  <c r="J10" i="24"/>
  <c r="J7" i="24"/>
  <c r="J9" i="24"/>
  <c r="M8" i="24"/>
  <c r="M9" i="24"/>
  <c r="M7" i="24"/>
  <c r="J103" i="19" l="1"/>
  <c r="AI40" i="19" s="1"/>
  <c r="L7" i="24"/>
  <c r="L8" i="24"/>
  <c r="L9" i="24"/>
  <c r="L10" i="24"/>
  <c r="I9" i="24"/>
  <c r="I8" i="24"/>
  <c r="I7" i="24"/>
  <c r="I10" i="24"/>
  <c r="E9" i="24"/>
  <c r="C8" i="24"/>
  <c r="C7" i="24"/>
  <c r="C10" i="24"/>
  <c r="D8" i="24"/>
  <c r="D10" i="24"/>
  <c r="M6" i="24"/>
  <c r="E7" i="24"/>
  <c r="E8" i="24"/>
  <c r="D7" i="24"/>
  <c r="E10" i="24"/>
  <c r="D9" i="24"/>
  <c r="C9" i="24"/>
  <c r="L6" i="24" l="1"/>
  <c r="K10" i="24"/>
  <c r="K7" i="24"/>
  <c r="K8" i="24"/>
  <c r="K9" i="24"/>
  <c r="J87" i="19"/>
  <c r="AI34" i="19" s="1"/>
  <c r="G7" i="24"/>
  <c r="J6" i="24"/>
  <c r="G9" i="24"/>
  <c r="G8" i="24"/>
  <c r="G10" i="24"/>
  <c r="F9" i="24" l="1"/>
  <c r="H9" i="24" s="1"/>
  <c r="F7" i="24"/>
  <c r="H7" i="24" s="1"/>
  <c r="F8" i="24"/>
  <c r="H8" i="24" s="1"/>
  <c r="F10" i="24"/>
  <c r="H10" i="24" s="1"/>
  <c r="N7" i="24"/>
  <c r="N9" i="24"/>
  <c r="N8" i="24"/>
  <c r="N10" i="24"/>
  <c r="E6" i="24"/>
  <c r="O9" i="24" l="1"/>
  <c r="O10" i="24"/>
  <c r="O7" i="24"/>
  <c r="O8" i="24"/>
  <c r="X29" i="20"/>
  <c r="X44" i="20"/>
  <c r="AD32" i="20"/>
  <c r="T32" i="20"/>
  <c r="C6" i="24"/>
  <c r="D6" i="24"/>
  <c r="X32" i="20" l="1"/>
  <c r="AH32" i="20"/>
  <c r="J71" i="19" l="1"/>
  <c r="AI13" i="19" l="1"/>
  <c r="N6" i="24" l="1"/>
  <c r="N11" i="24" s="1"/>
  <c r="AD24" i="20"/>
  <c r="AH24" i="20"/>
  <c r="T25" i="20"/>
  <c r="X25" i="20"/>
  <c r="AD25" i="20"/>
  <c r="AH25" i="20"/>
  <c r="AD22" i="20" l="1"/>
  <c r="AH44" i="20"/>
  <c r="AH43" i="20"/>
  <c r="AD44" i="20"/>
  <c r="AD43" i="20"/>
  <c r="AH22" i="20"/>
  <c r="T49" i="20"/>
  <c r="T45" i="20"/>
  <c r="T47" i="20"/>
  <c r="T48" i="20"/>
  <c r="T50" i="20"/>
  <c r="T46" i="20"/>
  <c r="X49" i="20"/>
  <c r="X45" i="20"/>
  <c r="X48" i="20"/>
  <c r="X47" i="20"/>
  <c r="X50" i="20"/>
  <c r="X46" i="20"/>
  <c r="AD47" i="20"/>
  <c r="AD49" i="20"/>
  <c r="AD45" i="20"/>
  <c r="AD48" i="20"/>
  <c r="AD50" i="20"/>
  <c r="AD46" i="20"/>
  <c r="AH47" i="20"/>
  <c r="AH46" i="20"/>
  <c r="AH49" i="20"/>
  <c r="AH45" i="20"/>
  <c r="AH50" i="20"/>
  <c r="AH48" i="20"/>
  <c r="T42" i="20"/>
  <c r="T39" i="20"/>
  <c r="X41" i="20"/>
  <c r="X40" i="20"/>
  <c r="T41" i="20"/>
  <c r="T40" i="20"/>
  <c r="X42" i="20"/>
  <c r="X39" i="20"/>
  <c r="AH41" i="20"/>
  <c r="AH40" i="20"/>
  <c r="AD41" i="20"/>
  <c r="AD40" i="20"/>
  <c r="AD42" i="20"/>
  <c r="AD39" i="20"/>
  <c r="AH42" i="20"/>
  <c r="AH39" i="20"/>
  <c r="T37" i="20"/>
  <c r="T33" i="20"/>
  <c r="T36" i="20"/>
  <c r="T35" i="20"/>
  <c r="T38" i="20"/>
  <c r="T34" i="20"/>
  <c r="X36" i="20"/>
  <c r="X35" i="20"/>
  <c r="X38" i="20"/>
  <c r="X34" i="20"/>
  <c r="X37" i="20"/>
  <c r="X33" i="20"/>
  <c r="AD36" i="20"/>
  <c r="AD35" i="20"/>
  <c r="AD38" i="20"/>
  <c r="AD34" i="20"/>
  <c r="AD37" i="20"/>
  <c r="AD33" i="20"/>
  <c r="AH35" i="20"/>
  <c r="AH33" i="20"/>
  <c r="AH38" i="20"/>
  <c r="AH34" i="20"/>
  <c r="AH37" i="20"/>
  <c r="AH36" i="20"/>
  <c r="X30" i="20"/>
  <c r="T30" i="20"/>
  <c r="AH30" i="20"/>
  <c r="AD30" i="20"/>
  <c r="T31" i="20"/>
  <c r="X31" i="20"/>
  <c r="T29" i="20"/>
  <c r="AH31" i="20"/>
  <c r="AH29" i="20"/>
  <c r="AD31" i="20"/>
  <c r="AD29" i="20"/>
  <c r="T28" i="20"/>
  <c r="T27" i="20"/>
  <c r="T26" i="20"/>
  <c r="X26" i="20"/>
  <c r="X28" i="20"/>
  <c r="X27" i="20"/>
  <c r="T23" i="20"/>
  <c r="X23" i="20"/>
  <c r="AD26" i="20"/>
  <c r="AD28" i="20"/>
  <c r="AD27" i="20"/>
  <c r="AH28" i="20"/>
  <c r="AH27" i="20"/>
  <c r="AH26" i="20"/>
  <c r="X24" i="20"/>
  <c r="T24" i="20"/>
  <c r="T44" i="20" l="1"/>
  <c r="AD23" i="20" l="1"/>
  <c r="AD51" i="20" s="1"/>
  <c r="AH23" i="20"/>
  <c r="AH51" i="20" s="1"/>
  <c r="I6" i="24" l="1"/>
  <c r="K6" i="24" l="1"/>
  <c r="K11" i="24" s="1"/>
  <c r="X22" i="20"/>
  <c r="G6" i="24"/>
  <c r="F6" i="24" l="1"/>
  <c r="H6" i="24"/>
  <c r="O6" i="24" s="1"/>
  <c r="T22" i="20"/>
  <c r="T43" i="20"/>
  <c r="X43" i="20"/>
  <c r="X51" i="20" s="1"/>
  <c r="T52" i="20" s="1"/>
  <c r="O11" i="24"/>
  <c r="H11" i="24"/>
  <c r="T51" i="20" l="1"/>
</calcChain>
</file>

<file path=xl/sharedStrings.xml><?xml version="1.0" encoding="utf-8"?>
<sst xmlns="http://schemas.openxmlformats.org/spreadsheetml/2006/main" count="741" uniqueCount="200">
  <si>
    <t>フリガナ</t>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</si>
  <si>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</si>
  <si>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</si>
  <si>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</si>
  <si>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</si>
  <si>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</si>
  <si>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</si>
  <si>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</si>
  <si>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</si>
  <si>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</si>
  <si>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</si>
  <si>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</si>
  <si>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</si>
  <si>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</si>
  <si>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</si>
  <si>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</si>
  <si>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</si>
  <si>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</si>
  <si>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</si>
  <si>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</si>
  <si>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</si>
  <si>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</si>
  <si>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</si>
  <si>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</si>
  <si>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</si>
  <si>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</si>
  <si>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</si>
  <si>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（様式１）総括表</t>
    <rPh sb="1" eb="3">
      <t>ヨウシキ</t>
    </rPh>
    <rPh sb="5" eb="8">
      <t>ソウカツヒョウ</t>
    </rPh>
    <phoneticPr fontId="3"/>
  </si>
  <si>
    <t>（別紙）積算内訳</t>
    <rPh sb="1" eb="3">
      <t>ベッシ</t>
    </rPh>
    <rPh sb="4" eb="6">
      <t>セキサン</t>
    </rPh>
    <rPh sb="6" eb="8">
      <t>ウチワケ</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</si>
  <si>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</si>
  <si>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</si>
  <si>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</si>
  <si>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事業区分</t>
    <rPh sb="0" eb="2">
      <t>ジギョウ</t>
    </rPh>
    <rPh sb="2" eb="4">
      <t>クブン</t>
    </rPh>
    <phoneticPr fontId="3"/>
  </si>
  <si>
    <t>所要額(円)</t>
    <rPh sb="0" eb="3">
      <t>ショヨウガク</t>
    </rPh>
    <rPh sb="4" eb="5">
      <t>エン</t>
    </rPh>
    <phoneticPr fontId="3"/>
  </si>
  <si>
    <t>申請内容</t>
    <rPh sb="0" eb="2">
      <t>シンセイ</t>
    </rPh>
    <rPh sb="2" eb="4">
      <t>ナイヨウ</t>
    </rPh>
    <phoneticPr fontId="3"/>
  </si>
  <si>
    <t>千円</t>
    <rPh sb="0" eb="2">
      <t>センエン</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</si>
  <si>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</si>
  <si>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</si>
  <si>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</si>
  <si>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</si>
  <si>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</si>
  <si>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</si>
  <si>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</si>
  <si>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</si>
  <si>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</si>
  <si>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</si>
  <si>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</si>
  <si>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</si>
  <si>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</si>
  <si>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</si>
  <si>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取組内容</t>
    <rPh sb="0" eb="1">
      <t>ト</t>
    </rPh>
    <rPh sb="1" eb="2">
      <t>ク</t>
    </rPh>
    <rPh sb="2" eb="4">
      <t>ナイヨウ</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</si>
  <si>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</si>
  <si>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(様式３）事業所・施設別個表</t>
    <rPh sb="1" eb="3">
      <t>ヨウシキ</t>
    </rPh>
    <rPh sb="5" eb="8">
      <t>ジギョウショ</t>
    </rPh>
    <rPh sb="9" eb="11">
      <t>シセツ</t>
    </rPh>
    <rPh sb="11" eb="12">
      <t>ベツ</t>
    </rPh>
    <rPh sb="12" eb="14">
      <t>コヒョウ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</si>
  <si>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</si>
  <si>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</si>
  <si>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</si>
  <si>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</si>
  <si>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</si>
  <si>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</si>
  <si>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t>合計</t>
    <rPh sb="0" eb="2">
      <t>ゴウケイ</t>
    </rPh>
    <phoneticPr fontId="3"/>
  </si>
  <si>
    <t>申請額計(ｇ)</t>
    <rPh sb="0" eb="3">
      <t>シンセイガク</t>
    </rPh>
    <rPh sb="3" eb="4">
      <t>ケイ</t>
    </rPh>
    <phoneticPr fontId="3"/>
  </si>
  <si>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</si>
  <si>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</si>
  <si>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</si>
  <si>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</si>
  <si>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（単位:千円）</t>
    <rPh sb="1" eb="3">
      <t>タンイ</t>
    </rPh>
    <rPh sb="4" eb="6">
      <t>センエン</t>
    </rPh>
    <phoneticPr fontId="3"/>
  </si>
  <si>
    <t>　　令和</t>
    <rPh sb="2" eb="4">
      <t>レイワ</t>
    </rPh>
    <phoneticPr fontId="3"/>
  </si>
  <si>
    <t>助成金申請書</t>
    <rPh sb="0" eb="3">
      <t>ジョセイキン</t>
    </rPh>
    <rPh sb="3" eb="6">
      <t>シンセイショ</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</si>
  <si>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</si>
  <si>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</si>
  <si>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</si>
  <si>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</si>
  <si>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</si>
  <si>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</si>
  <si>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</si>
  <si>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</si>
  <si>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</si>
  <si>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</si>
  <si>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</si>
  <si>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</si>
  <si>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</si>
  <si>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</si>
  <si>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</si>
  <si>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</si>
  <si>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</si>
  <si>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</si>
  <si>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</si>
  <si>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</si>
  <si>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</si>
  <si>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</si>
  <si>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同行援護</t>
    <phoneticPr fontId="3"/>
  </si>
  <si>
    <t>行動援護</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</si>
  <si>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</si>
  <si>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</si>
  <si>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</si>
  <si>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</si>
  <si>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</si>
  <si>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</si>
  <si>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</si>
  <si>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</si>
  <si>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</si>
  <si>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　「基準単価(a)」及び「基準単価(d)」は、「新型コロナウイルス感染症に係る障害福祉サービス事業所等に対するサービス継続支援事業実施要綱」の別添に記載された基準単価を記入すること。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phoneticPr fontId="3"/>
  </si>
  <si>
    <t>障害福祉サービス等事業所番号</t>
    <rPh sb="0" eb="2">
      <t>ショウガイ</t>
    </rPh>
    <rPh sb="2" eb="4">
      <t>フクシ</t>
    </rPh>
    <rPh sb="8" eb="9">
      <t>トウ</t>
    </rPh>
    <rPh sb="9" eb="12">
      <t>ジギョウショ</t>
    </rPh>
    <rPh sb="12" eb="14">
      <t>バンゴウ</t>
    </rPh>
    <phoneticPr fontId="3"/>
  </si>
  <si>
    <t>障害福祉サービス等事業者に対するサービス継続支援事業</t>
    <rPh sb="0" eb="2">
      <t>ショウガイ</t>
    </rPh>
    <rPh sb="2" eb="4">
      <t>フクシ</t>
    </rPh>
    <rPh sb="8" eb="9">
      <t>トウ</t>
    </rPh>
    <rPh sb="9" eb="12">
      <t>ジギョウシャ</t>
    </rPh>
    <rPh sb="13" eb="14">
      <t>タイ</t>
    </rPh>
    <rPh sb="20" eb="22">
      <t>ケイゾク</t>
    </rPh>
    <rPh sb="22" eb="24">
      <t>シエン</t>
    </rPh>
    <rPh sb="24" eb="26">
      <t>ジギョウ</t>
    </rPh>
    <phoneticPr fontId="3"/>
  </si>
  <si>
    <t>合　　計 (1+2)</t>
    <rPh sb="0" eb="1">
      <t>ゴウ</t>
    </rPh>
    <rPh sb="3" eb="4">
      <t>ケイ</t>
    </rPh>
    <phoneticPr fontId="3"/>
  </si>
  <si>
    <t>別添</t>
    <rPh sb="0" eb="2">
      <t>ベッテン</t>
    </rPh>
    <phoneticPr fontId="18"/>
  </si>
  <si>
    <t>基準単価</t>
    <rPh sb="0" eb="2">
      <t>キジュン</t>
    </rPh>
    <rPh sb="2" eb="4">
      <t>タンカ</t>
    </rPh>
    <phoneticPr fontId="18"/>
  </si>
  <si>
    <t>事業区分</t>
    <rPh sb="0" eb="2">
      <t>ジギョウ</t>
    </rPh>
    <rPh sb="2" eb="4">
      <t>クブン</t>
    </rPh>
    <phoneticPr fontId="18"/>
  </si>
  <si>
    <t>通所系</t>
    <rPh sb="0" eb="2">
      <t>ツウショ</t>
    </rPh>
    <rPh sb="2" eb="3">
      <t>ケイ</t>
    </rPh>
    <phoneticPr fontId="18"/>
  </si>
  <si>
    <t>療養介護</t>
    <rPh sb="0" eb="2">
      <t>リョウヨウ</t>
    </rPh>
    <rPh sb="2" eb="4">
      <t>カイゴ</t>
    </rPh>
    <phoneticPr fontId="18"/>
  </si>
  <si>
    <t>生活介護</t>
    <rPh sb="0" eb="2">
      <t>セイカツ</t>
    </rPh>
    <rPh sb="2" eb="4">
      <t>カイゴ</t>
    </rPh>
    <phoneticPr fontId="18"/>
  </si>
  <si>
    <t>自立訓練（機能訓練）</t>
    <rPh sb="0" eb="2">
      <t>ジリツ</t>
    </rPh>
    <rPh sb="2" eb="4">
      <t>クンレン</t>
    </rPh>
    <rPh sb="5" eb="7">
      <t>キノウ</t>
    </rPh>
    <rPh sb="7" eb="9">
      <t>クンレン</t>
    </rPh>
    <phoneticPr fontId="18"/>
  </si>
  <si>
    <t>自立訓練（生活訓練）</t>
    <rPh sb="0" eb="4">
      <t>ジリツクンレン</t>
    </rPh>
    <rPh sb="5" eb="7">
      <t>セイカツ</t>
    </rPh>
    <rPh sb="7" eb="9">
      <t>クンレン</t>
    </rPh>
    <phoneticPr fontId="18"/>
  </si>
  <si>
    <t>就労移行支援</t>
    <rPh sb="0" eb="2">
      <t>シュウロウ</t>
    </rPh>
    <rPh sb="2" eb="4">
      <t>イコウ</t>
    </rPh>
    <rPh sb="4" eb="6">
      <t>シエン</t>
    </rPh>
    <phoneticPr fontId="18"/>
  </si>
  <si>
    <t>就労継続支援Ａ型</t>
    <rPh sb="0" eb="2">
      <t>シュウロウ</t>
    </rPh>
    <rPh sb="2" eb="4">
      <t>ケイゾク</t>
    </rPh>
    <rPh sb="4" eb="6">
      <t>シエン</t>
    </rPh>
    <rPh sb="7" eb="8">
      <t>カタ</t>
    </rPh>
    <phoneticPr fontId="18"/>
  </si>
  <si>
    <t>就労継続支援Ｂ型</t>
    <rPh sb="0" eb="2">
      <t>シュウロウ</t>
    </rPh>
    <rPh sb="2" eb="4">
      <t>ケイゾク</t>
    </rPh>
    <rPh sb="4" eb="6">
      <t>シエン</t>
    </rPh>
    <rPh sb="7" eb="8">
      <t>カタ</t>
    </rPh>
    <phoneticPr fontId="18"/>
  </si>
  <si>
    <t>就労定着支援</t>
    <rPh sb="0" eb="2">
      <t>シュウロウ</t>
    </rPh>
    <rPh sb="2" eb="4">
      <t>テイチャク</t>
    </rPh>
    <rPh sb="4" eb="6">
      <t>シエン</t>
    </rPh>
    <phoneticPr fontId="18"/>
  </si>
  <si>
    <t>自立生活援助</t>
    <rPh sb="0" eb="2">
      <t>ジリツ</t>
    </rPh>
    <rPh sb="2" eb="4">
      <t>セイカツ</t>
    </rPh>
    <rPh sb="4" eb="6">
      <t>エンジョ</t>
    </rPh>
    <phoneticPr fontId="18"/>
  </si>
  <si>
    <t>児童発達支援</t>
    <rPh sb="0" eb="2">
      <t>ジドウ</t>
    </rPh>
    <rPh sb="2" eb="4">
      <t>ハッタツ</t>
    </rPh>
    <rPh sb="4" eb="6">
      <t>シエン</t>
    </rPh>
    <phoneticPr fontId="18"/>
  </si>
  <si>
    <t>医療型児童発達支援</t>
    <rPh sb="0" eb="2">
      <t>イリョウ</t>
    </rPh>
    <rPh sb="2" eb="3">
      <t>ガタ</t>
    </rPh>
    <rPh sb="3" eb="5">
      <t>ジドウ</t>
    </rPh>
    <rPh sb="5" eb="7">
      <t>ハッタツ</t>
    </rPh>
    <rPh sb="7" eb="9">
      <t>シエン</t>
    </rPh>
    <phoneticPr fontId="18"/>
  </si>
  <si>
    <t>放課後等デイサービス</t>
    <rPh sb="0" eb="3">
      <t>ホウカゴ</t>
    </rPh>
    <rPh sb="3" eb="4">
      <t>トウ</t>
    </rPh>
    <phoneticPr fontId="18"/>
  </si>
  <si>
    <t>短期入所</t>
    <rPh sb="0" eb="2">
      <t>タンキ</t>
    </rPh>
    <rPh sb="2" eb="4">
      <t>ニュウショ</t>
    </rPh>
    <phoneticPr fontId="18"/>
  </si>
  <si>
    <t>入所・居住系</t>
    <rPh sb="0" eb="2">
      <t>ニュウショ</t>
    </rPh>
    <rPh sb="3" eb="5">
      <t>キョジュウ</t>
    </rPh>
    <rPh sb="5" eb="6">
      <t>ケイ</t>
    </rPh>
    <phoneticPr fontId="18"/>
  </si>
  <si>
    <t>施設入所支援</t>
    <rPh sb="0" eb="2">
      <t>シセツ</t>
    </rPh>
    <rPh sb="2" eb="4">
      <t>ニュウショ</t>
    </rPh>
    <rPh sb="4" eb="6">
      <t>シエン</t>
    </rPh>
    <phoneticPr fontId="18"/>
  </si>
  <si>
    <t>共同生活援助（介護サービス包括型）</t>
    <rPh sb="0" eb="2">
      <t>キョウドウ</t>
    </rPh>
    <rPh sb="2" eb="4">
      <t>セイカツ</t>
    </rPh>
    <rPh sb="4" eb="6">
      <t>エンジョ</t>
    </rPh>
    <rPh sb="7" eb="9">
      <t>カイゴ</t>
    </rPh>
    <rPh sb="13" eb="15">
      <t>ホウカツ</t>
    </rPh>
    <rPh sb="15" eb="16">
      <t>ガタ</t>
    </rPh>
    <phoneticPr fontId="18"/>
  </si>
  <si>
    <t>共同生活援助（日中サービス支援型）</t>
    <rPh sb="0" eb="2">
      <t>キョウドウ</t>
    </rPh>
    <rPh sb="2" eb="4">
      <t>セイカツ</t>
    </rPh>
    <rPh sb="4" eb="6">
      <t>エンジョ</t>
    </rPh>
    <rPh sb="7" eb="9">
      <t>ニッチュウ</t>
    </rPh>
    <rPh sb="13" eb="15">
      <t>シエン</t>
    </rPh>
    <rPh sb="15" eb="16">
      <t>ガタ</t>
    </rPh>
    <phoneticPr fontId="18"/>
  </si>
  <si>
    <t>共同生活援助（外部サービス利用型）</t>
    <rPh sb="0" eb="2">
      <t>キョウドウ</t>
    </rPh>
    <rPh sb="2" eb="4">
      <t>セイカツ</t>
    </rPh>
    <rPh sb="4" eb="6">
      <t>エンジョ</t>
    </rPh>
    <rPh sb="7" eb="9">
      <t>ガイブ</t>
    </rPh>
    <rPh sb="13" eb="15">
      <t>リヨウ</t>
    </rPh>
    <rPh sb="15" eb="16">
      <t>ガタ</t>
    </rPh>
    <phoneticPr fontId="18"/>
  </si>
  <si>
    <t>福祉型障害児入所施設</t>
    <rPh sb="0" eb="3">
      <t>フクシガタ</t>
    </rPh>
    <rPh sb="3" eb="6">
      <t>ショウガイジ</t>
    </rPh>
    <rPh sb="6" eb="8">
      <t>ニュウショ</t>
    </rPh>
    <rPh sb="8" eb="10">
      <t>シセツ</t>
    </rPh>
    <phoneticPr fontId="18"/>
  </si>
  <si>
    <t>医療型障害児入所施設</t>
    <rPh sb="0" eb="2">
      <t>イリョウ</t>
    </rPh>
    <rPh sb="2" eb="3">
      <t>ガタ</t>
    </rPh>
    <rPh sb="3" eb="6">
      <t>ショウガイジ</t>
    </rPh>
    <rPh sb="6" eb="8">
      <t>ニュウショ</t>
    </rPh>
    <rPh sb="8" eb="10">
      <t>シセツ</t>
    </rPh>
    <phoneticPr fontId="18"/>
  </si>
  <si>
    <t>訪問系</t>
    <rPh sb="0" eb="2">
      <t>ホウモン</t>
    </rPh>
    <rPh sb="2" eb="3">
      <t>ケイ</t>
    </rPh>
    <phoneticPr fontId="18"/>
  </si>
  <si>
    <t>居宅介護</t>
    <rPh sb="0" eb="2">
      <t>キョタク</t>
    </rPh>
    <rPh sb="2" eb="4">
      <t>カイゴ</t>
    </rPh>
    <phoneticPr fontId="18"/>
  </si>
  <si>
    <t>重度訪問介護</t>
    <rPh sb="0" eb="2">
      <t>ジュウド</t>
    </rPh>
    <rPh sb="2" eb="4">
      <t>ホウモン</t>
    </rPh>
    <rPh sb="4" eb="6">
      <t>カイゴ</t>
    </rPh>
    <phoneticPr fontId="18"/>
  </si>
  <si>
    <t>同行援護</t>
    <rPh sb="0" eb="2">
      <t>ドウコウ</t>
    </rPh>
    <rPh sb="2" eb="4">
      <t>エンゴ</t>
    </rPh>
    <phoneticPr fontId="18"/>
  </si>
  <si>
    <t>行動援護</t>
    <rPh sb="0" eb="2">
      <t>コウドウ</t>
    </rPh>
    <rPh sb="2" eb="4">
      <t>エンゴ</t>
    </rPh>
    <phoneticPr fontId="18"/>
  </si>
  <si>
    <t>居宅訪問型児童発達支援</t>
    <rPh sb="0" eb="2">
      <t>キョタク</t>
    </rPh>
    <rPh sb="2" eb="5">
      <t>ホウモンガタ</t>
    </rPh>
    <rPh sb="5" eb="7">
      <t>ジドウ</t>
    </rPh>
    <rPh sb="7" eb="9">
      <t>ハッタツ</t>
    </rPh>
    <rPh sb="9" eb="11">
      <t>シエン</t>
    </rPh>
    <phoneticPr fontId="18"/>
  </si>
  <si>
    <t>保育所等訪問支援</t>
    <rPh sb="0" eb="2">
      <t>ホイク</t>
    </rPh>
    <rPh sb="2" eb="3">
      <t>ジョ</t>
    </rPh>
    <rPh sb="3" eb="4">
      <t>トウ</t>
    </rPh>
    <rPh sb="4" eb="6">
      <t>ホウモン</t>
    </rPh>
    <rPh sb="6" eb="8">
      <t>シエン</t>
    </rPh>
    <phoneticPr fontId="18"/>
  </si>
  <si>
    <t>相談系</t>
    <rPh sb="0" eb="2">
      <t>ソウダン</t>
    </rPh>
    <rPh sb="2" eb="3">
      <t>ケイ</t>
    </rPh>
    <phoneticPr fontId="18"/>
  </si>
  <si>
    <t>計画相談支援</t>
    <rPh sb="0" eb="2">
      <t>ケイカク</t>
    </rPh>
    <rPh sb="2" eb="4">
      <t>ソウダン</t>
    </rPh>
    <rPh sb="4" eb="6">
      <t>シエン</t>
    </rPh>
    <phoneticPr fontId="18"/>
  </si>
  <si>
    <t>地域移行支援</t>
    <rPh sb="0" eb="2">
      <t>チイキ</t>
    </rPh>
    <rPh sb="2" eb="4">
      <t>イコウ</t>
    </rPh>
    <rPh sb="4" eb="6">
      <t>シエン</t>
    </rPh>
    <phoneticPr fontId="18"/>
  </si>
  <si>
    <t>地域定着支援</t>
    <rPh sb="0" eb="2">
      <t>チイキ</t>
    </rPh>
    <rPh sb="2" eb="4">
      <t>テイチャク</t>
    </rPh>
    <rPh sb="4" eb="6">
      <t>シエン</t>
    </rPh>
    <phoneticPr fontId="18"/>
  </si>
  <si>
    <t>障害児相談支援</t>
    <rPh sb="0" eb="3">
      <t>ショウガイジ</t>
    </rPh>
    <rPh sb="3" eb="5">
      <t>ソウダン</t>
    </rPh>
    <rPh sb="5" eb="7">
      <t>シエン</t>
    </rPh>
    <phoneticPr fontId="18"/>
  </si>
  <si>
    <t>1.障害福祉サービス施設・事業所等のサービス継続支援事業</t>
    <rPh sb="10" eb="12">
      <t>シセツ</t>
    </rPh>
    <rPh sb="16" eb="17">
      <t>トウ</t>
    </rPh>
    <rPh sb="26" eb="28">
      <t>ジギョウ</t>
    </rPh>
    <phoneticPr fontId="3"/>
  </si>
  <si>
    <t>2.障害福祉サービス施設・事業所等との協力支援事業</t>
    <rPh sb="10" eb="12">
      <t>シセツ</t>
    </rPh>
    <rPh sb="16" eb="17">
      <t>トウ</t>
    </rPh>
    <rPh sb="19" eb="21">
      <t>キョウリョク</t>
    </rPh>
    <rPh sb="21" eb="23">
      <t>シエン</t>
    </rPh>
    <rPh sb="23" eb="25">
      <t>ジギョウ</t>
    </rPh>
    <phoneticPr fontId="3"/>
  </si>
  <si>
    <t>就労定着支援</t>
    <rPh sb="0" eb="2">
      <t>シュウロウ</t>
    </rPh>
    <rPh sb="2" eb="4">
      <t>テイチャク</t>
    </rPh>
    <rPh sb="4" eb="6">
      <t>シエン</t>
    </rPh>
    <phoneticPr fontId="3"/>
  </si>
  <si>
    <t>１．障害福祉サービス施設・事業所等のサービス継続支援事業</t>
    <rPh sb="2" eb="4">
      <t>ショウガイ</t>
    </rPh>
    <rPh sb="4" eb="6">
      <t>フクシ</t>
    </rPh>
    <rPh sb="10" eb="12">
      <t>シセツ</t>
    </rPh>
    <rPh sb="13" eb="16">
      <t>ジギョウショ</t>
    </rPh>
    <rPh sb="16" eb="17">
      <t>トウ</t>
    </rPh>
    <rPh sb="22" eb="24">
      <t>ケイゾク</t>
    </rPh>
    <rPh sb="24" eb="26">
      <t>シエン</t>
    </rPh>
    <rPh sb="26" eb="28">
      <t>ジギョウ</t>
    </rPh>
    <phoneticPr fontId="3"/>
  </si>
  <si>
    <t>２．障害福祉サービス施設・事業所等との協力支援事業</t>
    <rPh sb="2" eb="4">
      <t>ショウガイ</t>
    </rPh>
    <rPh sb="4" eb="6">
      <t>フクシ</t>
    </rPh>
    <rPh sb="10" eb="12">
      <t>シセツ</t>
    </rPh>
    <rPh sb="13" eb="16">
      <t>ジギョウショ</t>
    </rPh>
    <rPh sb="16" eb="17">
      <t>トウ</t>
    </rPh>
    <rPh sb="19" eb="21">
      <t>キョウリョク</t>
    </rPh>
    <rPh sb="21" eb="23">
      <t>シエン</t>
    </rPh>
    <rPh sb="23" eb="25">
      <t>ジギョウ</t>
    </rPh>
    <phoneticPr fontId="3"/>
  </si>
  <si>
    <r>
      <t>障害福祉サービス施設・事業所等のサービス継続支援事業　</t>
    </r>
    <r>
      <rPr>
        <sz val="8"/>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24" eb="26">
      <t>ジギョウ</t>
    </rPh>
    <rPh sb="31" eb="33">
      <t>キサイ</t>
    </rPh>
    <phoneticPr fontId="3"/>
  </si>
  <si>
    <r>
      <t>障害福祉サービス施設・事業所等との協力支援事業　</t>
    </r>
    <r>
      <rPr>
        <sz val="8"/>
        <rFont val="ＭＳ Ｐ明朝"/>
        <family val="1"/>
        <charset val="128"/>
      </rPr>
      <t>→ ２を記載</t>
    </r>
    <rPh sb="8" eb="10">
      <t>シセツ</t>
    </rPh>
    <rPh sb="14" eb="15">
      <t>トウ</t>
    </rPh>
    <rPh sb="17" eb="19">
      <t>キョウリョク</t>
    </rPh>
    <rPh sb="21" eb="23">
      <t>ジギョウ</t>
    </rPh>
    <rPh sb="28" eb="30">
      <t>キサイ</t>
    </rPh>
    <phoneticPr fontId="3"/>
  </si>
  <si>
    <t>分類</t>
    <rPh sb="0" eb="2">
      <t>ブンルイ</t>
    </rPh>
    <phoneticPr fontId="18"/>
  </si>
  <si>
    <t>No</t>
    <phoneticPr fontId="3"/>
  </si>
  <si>
    <t>サービス名</t>
    <rPh sb="4" eb="5">
      <t>メイ</t>
    </rPh>
    <phoneticPr fontId="3"/>
  </si>
  <si>
    <t>-</t>
    <phoneticPr fontId="3"/>
  </si>
  <si>
    <t>①　利用者又は職員に新型コロナウイルスの感染者が発生した施設・事業所
※職員に濃厚接触者が発生し職員が不足した場合を含む。
・対象サービス：No.1からNo.29
②　濃厚接触者に対応した施設・事業所
・対象サービス：No.11からNo.25
③　都道府県、保健所を設置する市並びに特別区から休業要請を受けた事業所
・対象サービス：No.1からNo.11
④　発熱等の症状を呈する利用者又は職員に対し、一定の要件のもと、自費で検査を実施した障害者支援施設又は共同生活援助事業所（①、②の場合を除く）
・対象サービス：No.12からNo.15</t>
    <phoneticPr fontId="18"/>
  </si>
  <si>
    <t>⑤　①、③以外の事業所であって、当該事業所の職員により、居宅で生活している利用者に対して、できる限りのサービスを提供した事業所（※３）
・対象サービス：No.1からNo.10</t>
    <rPh sb="5" eb="7">
      <t>イガイ</t>
    </rPh>
    <rPh sb="8" eb="11">
      <t>ジギョウショ</t>
    </rPh>
    <rPh sb="16" eb="18">
      <t>トウガイ</t>
    </rPh>
    <rPh sb="18" eb="21">
      <t>ジギョウショ</t>
    </rPh>
    <rPh sb="22" eb="24">
      <t>ショクイン</t>
    </rPh>
    <rPh sb="28" eb="30">
      <t>キョタク</t>
    </rPh>
    <rPh sb="31" eb="33">
      <t>セイカツ</t>
    </rPh>
    <rPh sb="37" eb="40">
      <t>リヨウシャ</t>
    </rPh>
    <rPh sb="41" eb="42">
      <t>タイ</t>
    </rPh>
    <rPh sb="48" eb="49">
      <t>カギ</t>
    </rPh>
    <rPh sb="56" eb="58">
      <t>テイキョウ</t>
    </rPh>
    <rPh sb="60" eb="63">
      <t>ジギョウショ</t>
    </rPh>
    <rPh sb="69" eb="71">
      <t>タイショウ</t>
    </rPh>
    <phoneticPr fontId="18"/>
  </si>
  <si>
    <t>（１）障害福祉サービス施設・事業所等のサービス継続支援事業</t>
    <phoneticPr fontId="18"/>
  </si>
  <si>
    <t>（２）障害福祉サービス施設・事業所等との協力支援事業</t>
    <phoneticPr fontId="18"/>
  </si>
  <si>
    <t>①　（１）の①又は③に該当する施設・事業所に対し、協力する施設・事業所
②　感染症の拡大防止の観点から必要があり、自主的に休業した障害福祉サービス等事業所に対し、協力する施設・事業所（※４）
・対象サービス：No.1からNo.29</t>
    <phoneticPr fontId="18"/>
  </si>
  <si>
    <t>①</t>
    <phoneticPr fontId="3"/>
  </si>
  <si>
    <t>②</t>
    <phoneticPr fontId="3"/>
  </si>
  <si>
    <t>③</t>
    <phoneticPr fontId="3"/>
  </si>
  <si>
    <t>⑤</t>
    <phoneticPr fontId="3"/>
  </si>
  <si>
    <t>④</t>
    <phoneticPr fontId="3"/>
  </si>
  <si>
    <t>①　利用者又は職員に新型コロナウイルスの感染者が発生した施設・事業所
②　濃厚接触者に対応した施設・事業所
③　都道府県、保健所を設置する市並びに特別区から休業要請を受けた事業所
④　発熱等の症状を呈する利用者又は職員に対し、一定の要件のもと、自費で検査を実施した障害者支援施設又は共同生活援助事業所（①、②の場合を除く）
⑤　①、③以外の事業所であって、当該事業所の職員により、居宅で生活している利用者に対して、できる限りのサービスを提供した事業所</t>
    <phoneticPr fontId="3"/>
  </si>
  <si>
    <t>緊急雇用に係る費用、割増賃金・手当、職業紹介料、損害賠償保険の加入費用、帰宅困難職員の宿泊費、連携機関との連携に係る旅費</t>
    <rPh sb="0" eb="2">
      <t>キンキュウ</t>
    </rPh>
    <rPh sb="2" eb="4">
      <t>コヨウ</t>
    </rPh>
    <rPh sb="5" eb="6">
      <t>カカ</t>
    </rPh>
    <rPh sb="7" eb="9">
      <t>ヒヨウ</t>
    </rPh>
    <rPh sb="10" eb="12">
      <t>ワリマシ</t>
    </rPh>
    <rPh sb="12" eb="14">
      <t>チンギン</t>
    </rPh>
    <rPh sb="15" eb="17">
      <t>テアテ</t>
    </rPh>
    <rPh sb="18" eb="20">
      <t>ショクギョウ</t>
    </rPh>
    <rPh sb="20" eb="22">
      <t>ショウカイ</t>
    </rPh>
    <rPh sb="22" eb="23">
      <t>リョウ</t>
    </rPh>
    <rPh sb="24" eb="26">
      <t>ソンガイ</t>
    </rPh>
    <rPh sb="26" eb="28">
      <t>バイショウ</t>
    </rPh>
    <rPh sb="28" eb="30">
      <t>ホケン</t>
    </rPh>
    <rPh sb="31" eb="33">
      <t>カニュウ</t>
    </rPh>
    <rPh sb="33" eb="35">
      <t>ヒヨウ</t>
    </rPh>
    <rPh sb="36" eb="38">
      <t>キタク</t>
    </rPh>
    <rPh sb="38" eb="40">
      <t>コンナン</t>
    </rPh>
    <rPh sb="40" eb="42">
      <t>ショクイン</t>
    </rPh>
    <rPh sb="43" eb="46">
      <t>シュクハクヒ</t>
    </rPh>
    <rPh sb="47" eb="49">
      <t>レンケイ</t>
    </rPh>
    <rPh sb="49" eb="51">
      <t>キカン</t>
    </rPh>
    <rPh sb="53" eb="55">
      <t>レンケイ</t>
    </rPh>
    <rPh sb="56" eb="57">
      <t>カカ</t>
    </rPh>
    <rPh sb="58" eb="60">
      <t>リョヒ</t>
    </rPh>
    <phoneticPr fontId="3"/>
  </si>
  <si>
    <t>施設・事業所等の消毒・清掃費用</t>
    <rPh sb="0" eb="2">
      <t>シセツ</t>
    </rPh>
    <rPh sb="3" eb="6">
      <t>ジギョウショ</t>
    </rPh>
    <rPh sb="6" eb="7">
      <t>トウ</t>
    </rPh>
    <rPh sb="8" eb="10">
      <t>ショウドク</t>
    </rPh>
    <rPh sb="11" eb="13">
      <t>セイソウ</t>
    </rPh>
    <rPh sb="13" eb="15">
      <t>ヒヨウ</t>
    </rPh>
    <phoneticPr fontId="3"/>
  </si>
  <si>
    <t>感染症廃棄物の処理費用</t>
    <rPh sb="0" eb="3">
      <t>カンセンショウ</t>
    </rPh>
    <rPh sb="3" eb="6">
      <t>ハイキブツ</t>
    </rPh>
    <rPh sb="7" eb="9">
      <t>ショリ</t>
    </rPh>
    <rPh sb="9" eb="11">
      <t>ヒヨウ</t>
    </rPh>
    <phoneticPr fontId="3"/>
  </si>
  <si>
    <t>感染者又は濃厚接触者への対応に伴い在庫不足が見込まれる衛生・防護用品の購入費用</t>
    <phoneticPr fontId="3"/>
  </si>
  <si>
    <t>代替サービス提供に伴う緊急雇用に係る費用、割増賃金・手当、職業紹介料、旅費、損害賠償保険の加入費用</t>
    <rPh sb="0" eb="2">
      <t>ダイタイ</t>
    </rPh>
    <rPh sb="6" eb="8">
      <t>テイキョウ</t>
    </rPh>
    <rPh sb="9" eb="10">
      <t>トモナ</t>
    </rPh>
    <rPh sb="11" eb="13">
      <t>キンキュウ</t>
    </rPh>
    <rPh sb="13" eb="15">
      <t>コヨウ</t>
    </rPh>
    <rPh sb="16" eb="17">
      <t>カカ</t>
    </rPh>
    <rPh sb="18" eb="20">
      <t>ヒヨウ</t>
    </rPh>
    <rPh sb="21" eb="23">
      <t>ワリマシ</t>
    </rPh>
    <rPh sb="23" eb="25">
      <t>チンギン</t>
    </rPh>
    <rPh sb="26" eb="28">
      <t>テアテ</t>
    </rPh>
    <rPh sb="29" eb="31">
      <t>ショクギョウ</t>
    </rPh>
    <rPh sb="31" eb="33">
      <t>ショウカイ</t>
    </rPh>
    <rPh sb="33" eb="34">
      <t>リョウ</t>
    </rPh>
    <rPh sb="35" eb="37">
      <t>リョヒ</t>
    </rPh>
    <rPh sb="38" eb="40">
      <t>ソンガイ</t>
    </rPh>
    <rPh sb="40" eb="42">
      <t>バイショウ</t>
    </rPh>
    <rPh sb="42" eb="44">
      <t>ホケン</t>
    </rPh>
    <rPh sb="45" eb="47">
      <t>カニュウ</t>
    </rPh>
    <rPh sb="47" eb="49">
      <t>ヒヨウ</t>
    </rPh>
    <phoneticPr fontId="3"/>
  </si>
  <si>
    <t>代替場所の確保費用（使用料）</t>
    <rPh sb="0" eb="2">
      <t>ダイタイ</t>
    </rPh>
    <rPh sb="2" eb="4">
      <t>バショ</t>
    </rPh>
    <rPh sb="5" eb="7">
      <t>カクホ</t>
    </rPh>
    <rPh sb="7" eb="9">
      <t>ヒヨウ</t>
    </rPh>
    <rPh sb="10" eb="13">
      <t>シヨウリョウ</t>
    </rPh>
    <phoneticPr fontId="3"/>
  </si>
  <si>
    <t>居宅介護事業所に所属する居宅介護職員による同行指導への謝金</t>
    <rPh sb="0" eb="2">
      <t>キョタク</t>
    </rPh>
    <rPh sb="2" eb="4">
      <t>カイゴ</t>
    </rPh>
    <rPh sb="4" eb="7">
      <t>ジギョウショ</t>
    </rPh>
    <rPh sb="8" eb="10">
      <t>ショゾク</t>
    </rPh>
    <rPh sb="12" eb="14">
      <t>キョタク</t>
    </rPh>
    <rPh sb="14" eb="16">
      <t>カイゴ</t>
    </rPh>
    <rPh sb="16" eb="18">
      <t>ショクイン</t>
    </rPh>
    <rPh sb="21" eb="23">
      <t>ドウコウ</t>
    </rPh>
    <rPh sb="23" eb="25">
      <t>シドウ</t>
    </rPh>
    <rPh sb="27" eb="29">
      <t>シャキン</t>
    </rPh>
    <phoneticPr fontId="3"/>
  </si>
  <si>
    <t>代替場所や利用者宅への旅費</t>
    <rPh sb="0" eb="2">
      <t>ダイタイ</t>
    </rPh>
    <rPh sb="2" eb="4">
      <t>バショ</t>
    </rPh>
    <rPh sb="5" eb="8">
      <t>リヨウシャ</t>
    </rPh>
    <rPh sb="8" eb="9">
      <t>タク</t>
    </rPh>
    <rPh sb="11" eb="13">
      <t>リョヒ</t>
    </rPh>
    <phoneticPr fontId="3"/>
  </si>
  <si>
    <t>利用者宅を訪問して健康管理や相談援助等を行うため緊急かつ一時的に必要となる車や自転車のリース費用</t>
    <phoneticPr fontId="3"/>
  </si>
  <si>
    <t>通所できない利用者の安否確認等のためのタブレットのリース費用（通信費用は除く）</t>
    <rPh sb="0" eb="2">
      <t>ツウショ</t>
    </rPh>
    <rPh sb="6" eb="9">
      <t>リヨウシャ</t>
    </rPh>
    <rPh sb="10" eb="12">
      <t>アンピ</t>
    </rPh>
    <rPh sb="12" eb="14">
      <t>カクニン</t>
    </rPh>
    <rPh sb="14" eb="15">
      <t>トウ</t>
    </rPh>
    <rPh sb="28" eb="30">
      <t>ヒヨウ</t>
    </rPh>
    <rPh sb="31" eb="33">
      <t>ツウシン</t>
    </rPh>
    <rPh sb="33" eb="35">
      <t>ヒヨウ</t>
    </rPh>
    <rPh sb="36" eb="37">
      <t>ノゾ</t>
    </rPh>
    <phoneticPr fontId="3"/>
  </si>
  <si>
    <t>（以下の費用は、代替サービス提供期間の分に限る</t>
    <phoneticPr fontId="3"/>
  </si>
  <si>
    <t>①から③に該当する施設・事業所等の場合</t>
    <rPh sb="5" eb="7">
      <t>ガイトウ</t>
    </rPh>
    <rPh sb="9" eb="11">
      <t>シセツ</t>
    </rPh>
    <rPh sb="12" eb="15">
      <t>ジギョウショ</t>
    </rPh>
    <rPh sb="15" eb="16">
      <t>トウ</t>
    </rPh>
    <rPh sb="17" eb="19">
      <t>バアイ</t>
    </rPh>
    <phoneticPr fontId="3"/>
  </si>
  <si>
    <t>④に該当する事業所・施設等の場合</t>
    <rPh sb="2" eb="4">
      <t>ガイトウ</t>
    </rPh>
    <rPh sb="6" eb="8">
      <t>ジギョウ</t>
    </rPh>
    <rPh sb="8" eb="9">
      <t>ショ</t>
    </rPh>
    <rPh sb="10" eb="12">
      <t>シセツ</t>
    </rPh>
    <rPh sb="12" eb="13">
      <t>トウ</t>
    </rPh>
    <rPh sb="14" eb="16">
      <t>バアイ</t>
    </rPh>
    <phoneticPr fontId="3"/>
  </si>
  <si>
    <t>一定の要件に該当する自費検査費用　※障害者支援施設、共同生活援助に限る（国実施要綱別添２のとおり）</t>
    <rPh sb="0" eb="2">
      <t>イッテイ</t>
    </rPh>
    <rPh sb="3" eb="5">
      <t>ヨウケン</t>
    </rPh>
    <rPh sb="6" eb="8">
      <t>ガイトウ</t>
    </rPh>
    <rPh sb="10" eb="12">
      <t>ジヒ</t>
    </rPh>
    <rPh sb="12" eb="14">
      <t>ケンサ</t>
    </rPh>
    <rPh sb="14" eb="16">
      <t>ヒヨウ</t>
    </rPh>
    <rPh sb="18" eb="21">
      <t>ショウガイシャ</t>
    </rPh>
    <rPh sb="21" eb="23">
      <t>シエン</t>
    </rPh>
    <rPh sb="23" eb="25">
      <t>シセツ</t>
    </rPh>
    <rPh sb="26" eb="28">
      <t>キョウドウ</t>
    </rPh>
    <rPh sb="28" eb="30">
      <t>セイカツ</t>
    </rPh>
    <rPh sb="30" eb="32">
      <t>エンジョ</t>
    </rPh>
    <rPh sb="33" eb="34">
      <t>カギ</t>
    </rPh>
    <rPh sb="36" eb="37">
      <t>クニ</t>
    </rPh>
    <rPh sb="37" eb="39">
      <t>ジッシ</t>
    </rPh>
    <rPh sb="39" eb="41">
      <t>ヨウコウ</t>
    </rPh>
    <rPh sb="41" eb="43">
      <t>ベッテン</t>
    </rPh>
    <phoneticPr fontId="3"/>
  </si>
  <si>
    <t>一定の要件に該当する自費検査費用　※障害者支援施設、共同生活援助に限る（国実施要綱別添２のとおり）</t>
    <phoneticPr fontId="3"/>
  </si>
  <si>
    <t>代替サービス提供に伴う緊急雇用に係る費用、割増賃金・手当、職業紹介料、損害賠償保険の加入費用</t>
    <rPh sb="0" eb="2">
      <t>ダイタイ</t>
    </rPh>
    <rPh sb="6" eb="8">
      <t>テイキョウ</t>
    </rPh>
    <rPh sb="9" eb="10">
      <t>トモナ</t>
    </rPh>
    <rPh sb="11" eb="13">
      <t>キンキュウ</t>
    </rPh>
    <rPh sb="13" eb="15">
      <t>コヨウ</t>
    </rPh>
    <rPh sb="16" eb="17">
      <t>カカ</t>
    </rPh>
    <rPh sb="18" eb="20">
      <t>ヒヨウ</t>
    </rPh>
    <rPh sb="21" eb="23">
      <t>ワリマシ</t>
    </rPh>
    <rPh sb="23" eb="25">
      <t>チンギン</t>
    </rPh>
    <rPh sb="26" eb="28">
      <t>テアテ</t>
    </rPh>
    <rPh sb="29" eb="31">
      <t>ショクギョウ</t>
    </rPh>
    <rPh sb="31" eb="33">
      <t>ショウカイ</t>
    </rPh>
    <rPh sb="33" eb="34">
      <t>リョウ</t>
    </rPh>
    <rPh sb="35" eb="37">
      <t>ソンガイ</t>
    </rPh>
    <rPh sb="37" eb="39">
      <t>バイショウ</t>
    </rPh>
    <rPh sb="39" eb="41">
      <t>ホケン</t>
    </rPh>
    <rPh sb="42" eb="44">
      <t>カニュウ</t>
    </rPh>
    <rPh sb="44" eb="46">
      <t>ヒヨウ</t>
    </rPh>
    <phoneticPr fontId="3"/>
  </si>
  <si>
    <t>代替場所の確保費用（使用料）</t>
    <phoneticPr fontId="3"/>
  </si>
  <si>
    <t>代替場所や利用者宅への旅費</t>
    <phoneticPr fontId="3"/>
  </si>
  <si>
    <t>利用者宅を訪問して健康管理や相談援助等を行うため緊急かつ一時的に必要となる車や自転車のリース費用</t>
    <rPh sb="0" eb="3">
      <t>リヨウシャ</t>
    </rPh>
    <rPh sb="3" eb="4">
      <t>タク</t>
    </rPh>
    <rPh sb="5" eb="7">
      <t>ホウモン</t>
    </rPh>
    <rPh sb="9" eb="11">
      <t>ケンコウ</t>
    </rPh>
    <rPh sb="11" eb="13">
      <t>カンリ</t>
    </rPh>
    <rPh sb="14" eb="16">
      <t>ソウダン</t>
    </rPh>
    <rPh sb="16" eb="18">
      <t>エンジョ</t>
    </rPh>
    <rPh sb="18" eb="19">
      <t>トウ</t>
    </rPh>
    <rPh sb="20" eb="21">
      <t>オコナ</t>
    </rPh>
    <rPh sb="24" eb="26">
      <t>キンキュウ</t>
    </rPh>
    <rPh sb="28" eb="31">
      <t>イチジテキ</t>
    </rPh>
    <rPh sb="32" eb="34">
      <t>ヒツヨウ</t>
    </rPh>
    <rPh sb="37" eb="38">
      <t>クルマ</t>
    </rPh>
    <rPh sb="39" eb="42">
      <t>ジテンシャ</t>
    </rPh>
    <rPh sb="46" eb="48">
      <t>ヒヨウ</t>
    </rPh>
    <phoneticPr fontId="3"/>
  </si>
  <si>
    <t>通所できない利用者の安否確認等のためのタブレットのリース費用（通信費用は除く）</t>
    <phoneticPr fontId="3"/>
  </si>
  <si>
    <t>１. 障害福祉サービス施設・事業所等のサービス継続支援事業</t>
    <rPh sb="3" eb="5">
      <t>ショウガイ</t>
    </rPh>
    <rPh sb="5" eb="7">
      <t>フクシ</t>
    </rPh>
    <rPh sb="11" eb="13">
      <t>シセツ</t>
    </rPh>
    <rPh sb="14" eb="17">
      <t>ジギョウショ</t>
    </rPh>
    <rPh sb="17" eb="18">
      <t>トウ</t>
    </rPh>
    <rPh sb="23" eb="25">
      <t>ケイゾク</t>
    </rPh>
    <rPh sb="25" eb="27">
      <t>シエン</t>
    </rPh>
    <rPh sb="27" eb="29">
      <t>ジギョウ</t>
    </rPh>
    <phoneticPr fontId="3"/>
  </si>
  <si>
    <t>２．障害福祉サービス施設・事業所等との協力支援事業</t>
    <rPh sb="10" eb="12">
      <t>シセツ</t>
    </rPh>
    <rPh sb="16" eb="17">
      <t>トウ</t>
    </rPh>
    <rPh sb="19" eb="21">
      <t>キョウリョク</t>
    </rPh>
    <rPh sb="23" eb="25">
      <t>ジギョウ</t>
    </rPh>
    <phoneticPr fontId="3"/>
  </si>
  <si>
    <t>①　（１）の①又は③に該当する施設・事業所に対し、協力する施設・事業所
②　感染症の拡大防止の観点から必要があり、自主的に休業した障害福祉サービス等事業所に対し、協力する施設・事業所</t>
    <rPh sb="7" eb="8">
      <t>マタ</t>
    </rPh>
    <rPh sb="11" eb="13">
      <t>ガイトウ</t>
    </rPh>
    <rPh sb="15" eb="17">
      <t>シセツ</t>
    </rPh>
    <rPh sb="18" eb="21">
      <t>ジギョウショ</t>
    </rPh>
    <rPh sb="22" eb="23">
      <t>タイ</t>
    </rPh>
    <rPh sb="25" eb="27">
      <t>キョウリョク</t>
    </rPh>
    <rPh sb="29" eb="31">
      <t>シセツ</t>
    </rPh>
    <rPh sb="32" eb="35">
      <t>ジギョウショ</t>
    </rPh>
    <phoneticPr fontId="3"/>
  </si>
  <si>
    <t>追加で必要な人員確保のための緊急雇用に係る費用、割増賃金・手当、職業紹介料、旅費・宿泊費、損害賠償保険の加入費用</t>
    <rPh sb="0" eb="2">
      <t>ツイカ</t>
    </rPh>
    <rPh sb="3" eb="5">
      <t>ヒツヨウ</t>
    </rPh>
    <rPh sb="6" eb="8">
      <t>ジンイン</t>
    </rPh>
    <rPh sb="8" eb="10">
      <t>カクホ</t>
    </rPh>
    <rPh sb="14" eb="16">
      <t>キンキュウ</t>
    </rPh>
    <rPh sb="16" eb="18">
      <t>コヨウ</t>
    </rPh>
    <rPh sb="19" eb="20">
      <t>カカ</t>
    </rPh>
    <rPh sb="21" eb="23">
      <t>ヒヨウ</t>
    </rPh>
    <rPh sb="24" eb="26">
      <t>ワリマシ</t>
    </rPh>
    <rPh sb="26" eb="28">
      <t>チンギン</t>
    </rPh>
    <rPh sb="29" eb="31">
      <t>テアテ</t>
    </rPh>
    <rPh sb="32" eb="34">
      <t>ショクギョウ</t>
    </rPh>
    <rPh sb="34" eb="36">
      <t>ショウカイ</t>
    </rPh>
    <rPh sb="36" eb="37">
      <t>リョウ</t>
    </rPh>
    <rPh sb="38" eb="40">
      <t>リョヒ</t>
    </rPh>
    <rPh sb="41" eb="44">
      <t>シュクハクヒ</t>
    </rPh>
    <rPh sb="45" eb="47">
      <t>ソンガイ</t>
    </rPh>
    <rPh sb="47" eb="49">
      <t>バイショウ</t>
    </rPh>
    <rPh sb="49" eb="51">
      <t>ホケン</t>
    </rPh>
    <rPh sb="52" eb="54">
      <t>カニュウ</t>
    </rPh>
    <rPh sb="54" eb="56">
      <t>ヒヨウ</t>
    </rPh>
    <phoneticPr fontId="3"/>
  </si>
  <si>
    <t>利用者受入や職員の応援派遣に係る費用</t>
    <rPh sb="6" eb="8">
      <t>ショクイン</t>
    </rPh>
    <rPh sb="9" eb="11">
      <t>オウエン</t>
    </rPh>
    <rPh sb="11" eb="13">
      <t>ハケン</t>
    </rPh>
    <rPh sb="14" eb="15">
      <t>カカ</t>
    </rPh>
    <rPh sb="16" eb="18">
      <t>ヒヨウ</t>
    </rPh>
    <phoneticPr fontId="3"/>
  </si>
  <si>
    <t>１．⑤ 居宅を訪問してサービスを提供する場合</t>
    <rPh sb="4" eb="6">
      <t>キョタク</t>
    </rPh>
    <rPh sb="7" eb="9">
      <t>ホウモン</t>
    </rPh>
    <rPh sb="16" eb="18">
      <t>テイキョウ</t>
    </rPh>
    <rPh sb="20" eb="22">
      <t>バアイ</t>
    </rPh>
    <phoneticPr fontId="3"/>
  </si>
  <si>
    <t>１．⑤ 居宅を訪問してサービスを提供する場合</t>
    <phoneticPr fontId="3"/>
  </si>
  <si>
    <t>２．障害福祉サービス施設・事業所等との協力支援事業</t>
    <phoneticPr fontId="3"/>
  </si>
  <si>
    <t>合計（ア）</t>
    <rPh sb="0" eb="2">
      <t>ゴウケイ</t>
    </rPh>
    <phoneticPr fontId="3"/>
  </si>
  <si>
    <t>合計（イ）</t>
    <rPh sb="0" eb="2">
      <t>ゴウケイ</t>
    </rPh>
    <phoneticPr fontId="3"/>
  </si>
  <si>
    <t>合計（ウ）</t>
    <rPh sb="0" eb="2">
      <t>ゴウケイ</t>
    </rPh>
    <phoneticPr fontId="3"/>
  </si>
  <si>
    <t>※別紙のアの額の千円未満切り捨て</t>
    <rPh sb="1" eb="3">
      <t>ベッシ</t>
    </rPh>
    <rPh sb="6" eb="7">
      <t>ガク</t>
    </rPh>
    <rPh sb="8" eb="9">
      <t>セン</t>
    </rPh>
    <rPh sb="9" eb="12">
      <t>エンミマン</t>
    </rPh>
    <rPh sb="12" eb="13">
      <t>キ</t>
    </rPh>
    <rPh sb="14" eb="15">
      <t>ス</t>
    </rPh>
    <phoneticPr fontId="3"/>
  </si>
  <si>
    <t>※別紙のイの額の千円未満切り捨て</t>
    <rPh sb="1" eb="3">
      <t>ベッシ</t>
    </rPh>
    <rPh sb="6" eb="7">
      <t>ガク</t>
    </rPh>
    <rPh sb="8" eb="9">
      <t>セン</t>
    </rPh>
    <rPh sb="9" eb="12">
      <t>エンミマン</t>
    </rPh>
    <rPh sb="12" eb="13">
      <t>キ</t>
    </rPh>
    <rPh sb="14" eb="15">
      <t>ス</t>
    </rPh>
    <phoneticPr fontId="3"/>
  </si>
  <si>
    <t>※別紙のウの額の千円未満切り捨て</t>
    <rPh sb="1" eb="3">
      <t>ベッシ</t>
    </rPh>
    <rPh sb="6" eb="7">
      <t>ガク</t>
    </rPh>
    <rPh sb="8" eb="9">
      <t>セン</t>
    </rPh>
    <rPh sb="9" eb="12">
      <t>エンミマン</t>
    </rPh>
    <rPh sb="12" eb="13">
      <t>キ</t>
    </rPh>
    <rPh sb="14" eb="15">
      <t>ス</t>
    </rPh>
    <phoneticPr fontId="3"/>
  </si>
  <si>
    <t>（宛先）高槻市長</t>
    <rPh sb="1" eb="3">
      <t>アテサキ</t>
    </rPh>
    <rPh sb="4" eb="8">
      <t>タカツキシチョウ</t>
    </rPh>
    <phoneticPr fontId="3"/>
  </si>
  <si>
    <t>(内数)⑤.居宅で生活している利用者に対して、できる限りのサービスを提供した事業所</t>
    <rPh sb="1" eb="2">
      <t>ウチ</t>
    </rPh>
    <rPh sb="2" eb="3">
      <t>スウ</t>
    </rPh>
    <rPh sb="6" eb="8">
      <t>キョタク</t>
    </rPh>
    <rPh sb="9" eb="11">
      <t>セイカツ</t>
    </rPh>
    <rPh sb="15" eb="18">
      <t>リヨウシャ</t>
    </rPh>
    <rPh sb="19" eb="20">
      <t>タイ</t>
    </rPh>
    <rPh sb="26" eb="27">
      <t>カギ</t>
    </rPh>
    <rPh sb="34" eb="36">
      <t>テイキョウ</t>
    </rPh>
    <rPh sb="38" eb="41">
      <t>ジギョウショ</t>
    </rPh>
    <phoneticPr fontId="3"/>
  </si>
  <si>
    <t>１．①～④障害福祉サービス施設・事業所等のサービス継続支援事業</t>
    <rPh sb="5" eb="7">
      <t>ショウガイ</t>
    </rPh>
    <rPh sb="7" eb="9">
      <t>フクシ</t>
    </rPh>
    <rPh sb="13" eb="15">
      <t>シセツ</t>
    </rPh>
    <rPh sb="16" eb="19">
      <t>ジギョウショ</t>
    </rPh>
    <rPh sb="19" eb="20">
      <t>トウ</t>
    </rPh>
    <rPh sb="25" eb="27">
      <t>ケイゾク</t>
    </rPh>
    <rPh sb="27" eb="29">
      <t>シエン</t>
    </rPh>
    <rPh sb="29" eb="31">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</si>
</sst>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0&quot;千円／事業所&quot;"/>
    <numFmt numFmtId="180" formatCode="#,##0&quot;千円／施設&quot;"/>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sz val="7"/>
      <name val="ＭＳ Ｐ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8"/>
      <color theme="1"/>
      <name val="ＭＳ 明朝"/>
      <family val="1"/>
      <charset val="128"/>
    </font>
    <font>
      <sz val="8"/>
      <color theme="2" tint="-9.9978637043366805E-2"/>
      <name val="ＭＳ Ｐ明朝"/>
      <family val="1"/>
      <charset val="128"/>
    </font>
    <font>
      <sz val="7"/>
      <color theme="1"/>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6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uble">
        <color indexed="64"/>
      </bottom>
      <diagonal/>
    </border>
    <border>
      <left style="mediumDashed">
        <color indexed="64"/>
      </left>
      <right style="mediumDashed">
        <color indexed="64"/>
      </right>
      <top style="mediumDashed">
        <color indexed="64"/>
      </top>
      <bottom style="thin">
        <color indexed="64"/>
      </bottom>
      <diagonal/>
    </border>
    <border>
      <left style="mediumDashed">
        <color indexed="64"/>
      </left>
      <right style="mediumDashed">
        <color indexed="64"/>
      </right>
      <top style="thin">
        <color indexed="64"/>
      </top>
      <bottom style="thin">
        <color indexed="64"/>
      </bottom>
      <diagonal/>
    </border>
    <border>
      <left style="mediumDashed">
        <color indexed="64"/>
      </left>
      <right style="mediumDashed">
        <color indexed="64"/>
      </right>
      <top/>
      <bottom style="mediumDashed">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9" fillId="0" borderId="0">
      <alignment vertical="center"/>
    </xf>
  </cellStyleXfs>
  <cellXfs count="466">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Alignment="1">
      <alignment horizontal="righ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3" xfId="0" applyFont="1" applyBorder="1" applyAlignment="1">
      <alignment vertical="center"/>
    </xf>
    <xf numFmtId="0" fontId="6" fillId="0" borderId="29" xfId="0" applyFont="1" applyBorder="1" applyAlignment="1">
      <alignment vertical="center"/>
    </xf>
    <xf numFmtId="0" fontId="7" fillId="0" borderId="2" xfId="0" applyFont="1" applyBorder="1">
      <alignment vertical="center"/>
    </xf>
    <xf numFmtId="0" fontId="5" fillId="0" borderId="0" xfId="0" applyFont="1" applyBorder="1" applyAlignment="1">
      <alignment horizontal="center" vertical="center"/>
    </xf>
    <xf numFmtId="0" fontId="8" fillId="0" borderId="0" xfId="0" applyFont="1" applyFill="1" applyBorder="1" applyAlignment="1">
      <alignment horizontal="left" vertical="center"/>
    </xf>
    <xf numFmtId="0" fontId="6" fillId="0" borderId="0" xfId="0" applyFont="1">
      <alignment vertical="center"/>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176" fontId="6" fillId="0" borderId="2" xfId="0" applyNumberFormat="1" applyFont="1" applyBorder="1" applyAlignment="1">
      <alignment vertical="center"/>
    </xf>
    <xf numFmtId="0" fontId="6" fillId="0" borderId="22" xfId="0" applyFont="1" applyBorder="1" applyAlignment="1">
      <alignment vertical="center"/>
    </xf>
    <xf numFmtId="176" fontId="6" fillId="0" borderId="14"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5" fillId="0" borderId="0" xfId="0" applyFont="1" applyAlignment="1">
      <alignment vertical="center"/>
    </xf>
    <xf numFmtId="0" fontId="10" fillId="3" borderId="37"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5" xfId="0" applyFont="1" applyFill="1" applyBorder="1" applyAlignment="1">
      <alignment horizontal="center"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176" fontId="6" fillId="0" borderId="2" xfId="0" applyNumberFormat="1" applyFont="1" applyBorder="1" applyAlignment="1">
      <alignment vertical="center"/>
    </xf>
    <xf numFmtId="0" fontId="5" fillId="0" borderId="9" xfId="0" applyFont="1" applyBorder="1">
      <alignment vertical="center"/>
    </xf>
    <xf numFmtId="176" fontId="6" fillId="0" borderId="0" xfId="0" applyNumberFormat="1" applyFont="1" applyBorder="1" applyAlignment="1">
      <alignment vertical="center"/>
    </xf>
    <xf numFmtId="0" fontId="6" fillId="0" borderId="10" xfId="0" applyFont="1" applyBorder="1" applyAlignment="1">
      <alignment vertical="center"/>
    </xf>
    <xf numFmtId="176" fontId="6" fillId="0" borderId="7" xfId="0" applyNumberFormat="1" applyFont="1" applyBorder="1" applyAlignment="1">
      <alignment vertical="center"/>
    </xf>
    <xf numFmtId="0" fontId="6" fillId="0" borderId="17" xfId="0" applyFont="1" applyBorder="1" applyAlignment="1">
      <alignment vertical="center"/>
    </xf>
    <xf numFmtId="0" fontId="5" fillId="0" borderId="28" xfId="0" applyFont="1" applyBorder="1">
      <alignment vertical="center"/>
    </xf>
    <xf numFmtId="0" fontId="5" fillId="0" borderId="27" xfId="0" applyFont="1" applyBorder="1">
      <alignment vertical="center"/>
    </xf>
    <xf numFmtId="0" fontId="5" fillId="0" borderId="36" xfId="0" applyFont="1" applyBorder="1" applyAlignment="1">
      <alignment horizontal="center" vertical="center" textRotation="255" shrinkToFit="1"/>
    </xf>
    <xf numFmtId="0" fontId="10" fillId="3" borderId="36" xfId="0" applyFont="1" applyFill="1" applyBorder="1" applyAlignment="1">
      <alignment horizontal="center" vertical="center"/>
    </xf>
    <xf numFmtId="0" fontId="17" fillId="0" borderId="0" xfId="5" applyFont="1">
      <alignment vertical="center"/>
    </xf>
    <xf numFmtId="0" fontId="17" fillId="0" borderId="0" xfId="5" applyFont="1" applyAlignment="1">
      <alignment horizontal="center" vertical="center"/>
    </xf>
    <xf numFmtId="0" fontId="15" fillId="0" borderId="0" xfId="6" applyFont="1">
      <alignment vertical="center"/>
    </xf>
    <xf numFmtId="0" fontId="15" fillId="0" borderId="5" xfId="6" applyFont="1" applyBorder="1">
      <alignment vertical="center"/>
    </xf>
    <xf numFmtId="0" fontId="17" fillId="0" borderId="9" xfId="5" applyFont="1" applyBorder="1">
      <alignment vertical="center"/>
    </xf>
    <xf numFmtId="0" fontId="20" fillId="0" borderId="36" xfId="5" applyFont="1" applyBorder="1" applyAlignment="1">
      <alignment horizontal="center" vertical="center"/>
    </xf>
    <xf numFmtId="0" fontId="20" fillId="0" borderId="20" xfId="5" applyFont="1" applyBorder="1" applyAlignment="1">
      <alignment horizontal="center" vertical="center"/>
    </xf>
    <xf numFmtId="3" fontId="20" fillId="0" borderId="20" xfId="6" applyNumberFormat="1" applyFont="1" applyBorder="1">
      <alignment vertical="center"/>
    </xf>
    <xf numFmtId="179" fontId="20" fillId="0" borderId="36" xfId="5" applyNumberFormat="1" applyFont="1" applyBorder="1">
      <alignment vertical="center"/>
    </xf>
    <xf numFmtId="179" fontId="20" fillId="0" borderId="1" xfId="5" applyNumberFormat="1" applyFont="1" applyBorder="1">
      <alignment vertical="center"/>
    </xf>
    <xf numFmtId="3" fontId="20" fillId="0" borderId="36" xfId="6" applyNumberFormat="1" applyFont="1" applyBorder="1">
      <alignment vertical="center"/>
    </xf>
    <xf numFmtId="0" fontId="20" fillId="2" borderId="36" xfId="6" applyFont="1" applyFill="1" applyBorder="1">
      <alignment vertical="center"/>
    </xf>
    <xf numFmtId="179" fontId="21" fillId="0" borderId="36" xfId="5" applyNumberFormat="1" applyFont="1" applyBorder="1">
      <alignment vertical="center"/>
    </xf>
    <xf numFmtId="0" fontId="20" fillId="0" borderId="36" xfId="5" applyFont="1" applyBorder="1">
      <alignment vertical="center"/>
    </xf>
    <xf numFmtId="180" fontId="20" fillId="0" borderId="36" xfId="5" applyNumberFormat="1" applyFont="1" applyBorder="1">
      <alignment vertical="center"/>
    </xf>
    <xf numFmtId="3" fontId="20" fillId="2" borderId="36" xfId="6" applyNumberFormat="1" applyFont="1" applyFill="1" applyBorder="1">
      <alignment vertical="center"/>
    </xf>
    <xf numFmtId="0" fontId="20" fillId="0" borderId="36" xfId="6" applyFont="1" applyBorder="1">
      <alignment vertical="center"/>
    </xf>
    <xf numFmtId="0" fontId="17" fillId="0" borderId="11" xfId="5" applyFont="1" applyBorder="1">
      <alignment vertical="center"/>
    </xf>
    <xf numFmtId="0" fontId="17" fillId="0" borderId="9" xfId="0" applyFont="1" applyBorder="1">
      <alignment vertical="center"/>
    </xf>
    <xf numFmtId="0" fontId="20" fillId="0" borderId="36" xfId="0" applyFont="1" applyBorder="1" applyAlignment="1">
      <alignment vertical="center" wrapText="1"/>
    </xf>
    <xf numFmtId="0" fontId="17" fillId="0" borderId="0" xfId="0" applyFont="1">
      <alignment vertical="center"/>
    </xf>
    <xf numFmtId="0" fontId="17" fillId="0" borderId="4" xfId="0" applyFont="1" applyBorder="1">
      <alignment vertical="center"/>
    </xf>
    <xf numFmtId="0" fontId="17" fillId="0" borderId="5" xfId="0" applyFont="1" applyBorder="1">
      <alignment vertical="center"/>
    </xf>
    <xf numFmtId="0" fontId="17" fillId="0" borderId="5" xfId="0" applyFont="1" applyBorder="1" applyAlignment="1">
      <alignment horizontal="center" vertical="center"/>
    </xf>
    <xf numFmtId="0" fontId="17" fillId="0" borderId="6" xfId="0" applyFont="1" applyBorder="1">
      <alignment vertical="center"/>
    </xf>
    <xf numFmtId="0" fontId="12" fillId="0" borderId="0" xfId="0" applyFont="1" applyFill="1" applyProtection="1">
      <alignment vertical="center"/>
      <protection hidden="1"/>
    </xf>
    <xf numFmtId="0" fontId="9"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10"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3"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10" fillId="4" borderId="5" xfId="0" applyFont="1" applyFill="1" applyBorder="1" applyProtection="1">
      <alignment vertical="center"/>
      <protection hidden="1"/>
    </xf>
    <xf numFmtId="0" fontId="10"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10" fillId="4" borderId="8" xfId="0" applyFont="1" applyFill="1" applyBorder="1" applyAlignment="1" applyProtection="1">
      <alignment horizontal="left" vertical="center"/>
      <protection hidden="1"/>
    </xf>
    <xf numFmtId="0" fontId="10"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vertical="center"/>
      <protection locked="0" hidden="1"/>
    </xf>
    <xf numFmtId="0" fontId="8" fillId="0" borderId="8" xfId="0" applyFont="1" applyFill="1" applyBorder="1" applyAlignment="1" applyProtection="1">
      <alignment horizontal="left" vertical="center"/>
      <protection hidden="1"/>
    </xf>
    <xf numFmtId="0" fontId="10" fillId="0" borderId="8" xfId="0" applyFont="1" applyFill="1" applyBorder="1" applyProtection="1">
      <alignment vertical="center"/>
      <protection hidden="1"/>
    </xf>
    <xf numFmtId="0" fontId="10" fillId="0" borderId="8" xfId="0" applyFont="1" applyFill="1" applyBorder="1" applyAlignment="1" applyProtection="1">
      <alignment vertical="center"/>
      <protection hidden="1"/>
    </xf>
    <xf numFmtId="0" fontId="10" fillId="0" borderId="8" xfId="0" applyFont="1" applyFill="1" applyBorder="1" applyAlignment="1" applyProtection="1">
      <alignment horizontal="left" vertical="center"/>
      <protection hidden="1"/>
    </xf>
    <xf numFmtId="0" fontId="10" fillId="0" borderId="4" xfId="0" applyFont="1" applyFill="1" applyBorder="1" applyAlignment="1" applyProtection="1">
      <alignment horizontal="left" vertical="center"/>
      <protection hidden="1"/>
    </xf>
    <xf numFmtId="0" fontId="10" fillId="0" borderId="2" xfId="0" applyFont="1" applyFill="1" applyBorder="1" applyAlignment="1" applyProtection="1">
      <alignment horizontal="center" vertical="center"/>
      <protection hidden="1"/>
    </xf>
    <xf numFmtId="0" fontId="10" fillId="0" borderId="2" xfId="0" applyFont="1" applyFill="1" applyBorder="1" applyAlignment="1" applyProtection="1">
      <alignment vertical="center"/>
      <protection hidden="1"/>
    </xf>
    <xf numFmtId="0" fontId="13" fillId="0" borderId="2" xfId="0" applyFont="1" applyFill="1" applyBorder="1" applyAlignment="1" applyProtection="1">
      <alignment vertical="top"/>
      <protection locked="0" hidden="1"/>
    </xf>
    <xf numFmtId="0" fontId="10" fillId="0" borderId="2" xfId="0" applyFont="1" applyFill="1" applyBorder="1" applyAlignment="1" applyProtection="1">
      <alignment vertical="center" wrapText="1"/>
      <protection locked="0" hidden="1"/>
    </xf>
    <xf numFmtId="0" fontId="10" fillId="0" borderId="2" xfId="0" applyFont="1" applyFill="1" applyBorder="1" applyProtection="1">
      <alignment vertical="center"/>
      <protection hidden="1"/>
    </xf>
    <xf numFmtId="0" fontId="10" fillId="0" borderId="3" xfId="0" applyFont="1" applyFill="1" applyBorder="1" applyProtection="1">
      <alignment vertical="center"/>
      <protection hidden="1"/>
    </xf>
    <xf numFmtId="0" fontId="10" fillId="0" borderId="19" xfId="0" applyFont="1" applyFill="1" applyBorder="1" applyProtection="1">
      <alignment vertical="center"/>
      <protection hidden="1"/>
    </xf>
    <xf numFmtId="0" fontId="10" fillId="0" borderId="0" xfId="0" applyFont="1" applyFill="1" applyBorder="1" applyProtection="1">
      <alignment vertical="center"/>
      <protection hidden="1"/>
    </xf>
    <xf numFmtId="0" fontId="11" fillId="0" borderId="0" xfId="0" applyFont="1" applyFill="1" applyBorder="1" applyAlignment="1" applyProtection="1">
      <alignment vertical="center" wrapText="1"/>
      <protection hidden="1"/>
    </xf>
    <xf numFmtId="0" fontId="11" fillId="0" borderId="8" xfId="0" applyFont="1" applyFill="1" applyBorder="1" applyAlignment="1" applyProtection="1">
      <alignment vertical="center" wrapText="1"/>
      <protection hidden="1"/>
    </xf>
    <xf numFmtId="0" fontId="10" fillId="0" borderId="1" xfId="0" applyFont="1" applyFill="1" applyBorder="1" applyAlignment="1" applyProtection="1">
      <alignment vertical="center"/>
      <protection hidden="1"/>
    </xf>
    <xf numFmtId="0" fontId="11" fillId="0" borderId="2" xfId="0" applyFont="1" applyFill="1" applyBorder="1" applyAlignment="1" applyProtection="1">
      <alignment vertical="center" wrapText="1"/>
      <protection hidden="1"/>
    </xf>
    <xf numFmtId="0" fontId="11" fillId="0" borderId="3" xfId="0" applyFont="1" applyFill="1" applyBorder="1" applyAlignment="1" applyProtection="1">
      <alignment vertical="center" wrapText="1"/>
      <protection hidden="1"/>
    </xf>
    <xf numFmtId="0" fontId="10" fillId="0" borderId="4" xfId="0" applyFont="1" applyFill="1" applyBorder="1" applyAlignment="1" applyProtection="1">
      <alignment vertical="center"/>
      <protection hidden="1"/>
    </xf>
    <xf numFmtId="0" fontId="10" fillId="0" borderId="5" xfId="0" applyFont="1" applyFill="1" applyBorder="1" applyProtection="1">
      <alignment vertical="center"/>
      <protection hidden="1"/>
    </xf>
    <xf numFmtId="0" fontId="11" fillId="0" borderId="5" xfId="0" applyFont="1" applyFill="1" applyBorder="1" applyAlignment="1" applyProtection="1">
      <alignment vertical="center" wrapText="1"/>
      <protection hidden="1"/>
    </xf>
    <xf numFmtId="0" fontId="11" fillId="0" borderId="6" xfId="0" applyFont="1" applyFill="1" applyBorder="1" applyAlignment="1" applyProtection="1">
      <alignment vertical="center" wrapText="1"/>
      <protection hidden="1"/>
    </xf>
    <xf numFmtId="0" fontId="12" fillId="0" borderId="9" xfId="0" applyFont="1" applyFill="1" applyBorder="1" applyAlignment="1" applyProtection="1">
      <alignment vertical="center" wrapText="1"/>
      <protection hidden="1"/>
    </xf>
    <xf numFmtId="0" fontId="11" fillId="4" borderId="4" xfId="0" applyFont="1" applyFill="1" applyBorder="1" applyAlignment="1" applyProtection="1">
      <alignment vertical="center" wrapText="1"/>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vertical="center"/>
      <protection locked="0" hidden="1"/>
    </xf>
    <xf numFmtId="0" fontId="10" fillId="0" borderId="5" xfId="0" applyFont="1" applyFill="1" applyBorder="1" applyAlignment="1" applyProtection="1">
      <alignment vertical="center" shrinkToFit="1"/>
      <protection locked="0" hidden="1"/>
    </xf>
    <xf numFmtId="0" fontId="12" fillId="0" borderId="5" xfId="0" applyFont="1" applyFill="1" applyBorder="1" applyAlignment="1" applyProtection="1">
      <alignment horizontal="left" vertical="center"/>
      <protection hidden="1"/>
    </xf>
    <xf numFmtId="0" fontId="10" fillId="0" borderId="5" xfId="0" applyFont="1" applyFill="1" applyBorder="1" applyAlignment="1" applyProtection="1">
      <alignment horizontal="center" vertical="center"/>
      <protection hidden="1"/>
    </xf>
    <xf numFmtId="0" fontId="11" fillId="4" borderId="9" xfId="0" applyFont="1" applyFill="1" applyBorder="1" applyAlignment="1" applyProtection="1">
      <alignment vertical="center" wrapText="1"/>
      <protection hidden="1"/>
    </xf>
    <xf numFmtId="0" fontId="12" fillId="0" borderId="0" xfId="0" applyFont="1" applyFill="1" applyBorder="1" applyAlignment="1" applyProtection="1">
      <alignment vertical="center"/>
      <protection hidden="1"/>
    </xf>
    <xf numFmtId="0" fontId="11" fillId="0" borderId="10" xfId="0" applyFont="1" applyFill="1" applyBorder="1" applyAlignment="1" applyProtection="1">
      <alignment vertical="center" wrapText="1"/>
      <protection hidden="1"/>
    </xf>
    <xf numFmtId="0" fontId="10" fillId="4" borderId="0" xfId="0" applyFont="1" applyFill="1" applyBorder="1" applyAlignment="1" applyProtection="1">
      <alignment vertical="center" shrinkToFit="1"/>
      <protection locked="0" hidden="1"/>
    </xf>
    <xf numFmtId="0" fontId="12" fillId="0" borderId="0" xfId="0" applyFont="1" applyFill="1" applyBorder="1" applyAlignment="1" applyProtection="1">
      <alignment vertical="center"/>
      <protection locked="0" hidden="1"/>
    </xf>
    <xf numFmtId="0" fontId="10" fillId="0" borderId="0" xfId="0" applyFont="1" applyFill="1" applyBorder="1" applyAlignment="1" applyProtection="1">
      <alignment vertical="center" shrinkToFit="1"/>
      <protection locked="0" hidden="1"/>
    </xf>
    <xf numFmtId="0" fontId="12" fillId="0" borderId="0"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locked="0" hidden="1"/>
    </xf>
    <xf numFmtId="0" fontId="10"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2" fillId="0" borderId="8"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0" fillId="0" borderId="2" xfId="0" applyFont="1" applyFill="1" applyBorder="1" applyAlignment="1" applyProtection="1">
      <alignment vertical="center" shrinkToFit="1"/>
      <protection locked="0" hidden="1"/>
    </xf>
    <xf numFmtId="0" fontId="10" fillId="0" borderId="2" xfId="0" applyFont="1" applyFill="1" applyBorder="1" applyAlignment="1" applyProtection="1">
      <alignment vertical="center"/>
      <protection locked="0" hidden="1"/>
    </xf>
    <xf numFmtId="176" fontId="10" fillId="0" borderId="2" xfId="0" applyNumberFormat="1" applyFont="1" applyFill="1" applyBorder="1" applyAlignment="1" applyProtection="1">
      <alignment vertical="center"/>
      <protection hidden="1"/>
    </xf>
    <xf numFmtId="0" fontId="10" fillId="0" borderId="3" xfId="0" applyFont="1" applyFill="1" applyBorder="1" applyAlignment="1" applyProtection="1">
      <alignment vertical="center" shrinkToFit="1"/>
      <protection locked="0" hidden="1"/>
    </xf>
    <xf numFmtId="0" fontId="10" fillId="0" borderId="20" xfId="0" applyFont="1" applyFill="1" applyBorder="1" applyProtection="1">
      <alignment vertical="center"/>
      <protection hidden="1"/>
    </xf>
    <xf numFmtId="0" fontId="10" fillId="0" borderId="8" xfId="0" applyFont="1" applyFill="1" applyBorder="1" applyAlignment="1" applyProtection="1">
      <alignment vertical="center" shrinkToFit="1"/>
      <protection locked="0" hidden="1"/>
    </xf>
    <xf numFmtId="0" fontId="10" fillId="0" borderId="8" xfId="0" applyFont="1" applyFill="1" applyBorder="1" applyAlignment="1" applyProtection="1">
      <alignment horizontal="center" vertical="center"/>
      <protection hidden="1"/>
    </xf>
    <xf numFmtId="176" fontId="10" fillId="0" borderId="8" xfId="0" applyNumberFormat="1" applyFont="1" applyFill="1" applyBorder="1" applyAlignment="1" applyProtection="1">
      <alignment vertical="center"/>
      <protection hidden="1"/>
    </xf>
    <xf numFmtId="0" fontId="10" fillId="0" borderId="12" xfId="0" applyFont="1" applyFill="1" applyBorder="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textRotation="255"/>
      <protection hidden="1"/>
    </xf>
    <xf numFmtId="0" fontId="10" fillId="0" borderId="12" xfId="0" applyFont="1" applyFill="1" applyBorder="1" applyAlignment="1" applyProtection="1">
      <alignment vertical="center" shrinkToFit="1"/>
      <protection locked="0" hidden="1"/>
    </xf>
    <xf numFmtId="0" fontId="10" fillId="4" borderId="1" xfId="0" applyFont="1" applyFill="1" applyBorder="1" applyAlignment="1" applyProtection="1">
      <alignment vertical="center"/>
      <protection hidden="1"/>
    </xf>
    <xf numFmtId="0" fontId="12" fillId="0" borderId="2" xfId="0" applyFont="1" applyFill="1" applyBorder="1" applyAlignment="1" applyProtection="1">
      <alignment vertical="center"/>
      <protection hidden="1"/>
    </xf>
    <xf numFmtId="0" fontId="11" fillId="0" borderId="2" xfId="0" applyFont="1" applyFill="1" applyBorder="1" applyAlignment="1" applyProtection="1">
      <alignment vertical="center"/>
      <protection hidden="1"/>
    </xf>
    <xf numFmtId="0" fontId="12" fillId="0" borderId="2" xfId="0" applyFont="1" applyFill="1" applyBorder="1" applyProtection="1">
      <alignment vertical="center"/>
      <protection hidden="1"/>
    </xf>
    <xf numFmtId="0" fontId="10" fillId="0" borderId="9" xfId="0" applyFont="1" applyFill="1" applyBorder="1" applyProtection="1">
      <alignment vertical="center"/>
      <protection hidden="1"/>
    </xf>
    <xf numFmtId="0" fontId="10" fillId="0" borderId="5" xfId="0" applyFont="1" applyFill="1" applyBorder="1" applyAlignment="1" applyProtection="1">
      <alignment vertical="center" textRotation="255"/>
      <protection hidden="1"/>
    </xf>
    <xf numFmtId="0" fontId="12" fillId="0" borderId="5" xfId="0" applyFont="1" applyFill="1" applyBorder="1" applyProtection="1">
      <alignment vertical="center"/>
      <protection hidden="1"/>
    </xf>
    <xf numFmtId="0" fontId="8" fillId="0" borderId="9" xfId="0" applyFont="1" applyFill="1" applyBorder="1" applyAlignment="1" applyProtection="1">
      <alignment vertical="center"/>
      <protection hidden="1"/>
    </xf>
    <xf numFmtId="0" fontId="10" fillId="0" borderId="8" xfId="0" applyFont="1" applyFill="1" applyBorder="1" applyAlignment="1" applyProtection="1">
      <alignment vertical="center" textRotation="255"/>
      <protection hidden="1"/>
    </xf>
    <xf numFmtId="0" fontId="10" fillId="0" borderId="9" xfId="0" applyFont="1" applyFill="1" applyBorder="1" applyAlignment="1" applyProtection="1">
      <alignment vertical="center"/>
      <protection hidden="1"/>
    </xf>
    <xf numFmtId="0" fontId="10" fillId="4" borderId="11" xfId="0" applyFont="1" applyFill="1" applyBorder="1" applyAlignment="1" applyProtection="1">
      <alignment vertical="center"/>
      <protection hidden="1"/>
    </xf>
    <xf numFmtId="0" fontId="12" fillId="0" borderId="8" xfId="0" applyFont="1" applyFill="1" applyBorder="1" applyProtection="1">
      <alignment vertical="center"/>
      <protection hidden="1"/>
    </xf>
    <xf numFmtId="0" fontId="9" fillId="0" borderId="8" xfId="0" applyFont="1" applyFill="1" applyBorder="1" applyProtection="1">
      <alignment vertical="center"/>
      <protection hidden="1"/>
    </xf>
    <xf numFmtId="0" fontId="10" fillId="0" borderId="2" xfId="0" applyFont="1" applyFill="1" applyBorder="1" applyAlignment="1" applyProtection="1">
      <alignment vertical="center" textRotation="255"/>
      <protection hidden="1"/>
    </xf>
    <xf numFmtId="0" fontId="9" fillId="0" borderId="5" xfId="0" applyFont="1" applyFill="1" applyBorder="1" applyProtection="1">
      <alignment vertical="center"/>
      <protection hidden="1"/>
    </xf>
    <xf numFmtId="176" fontId="10" fillId="0" borderId="5" xfId="0" applyNumberFormat="1" applyFont="1" applyFill="1" applyBorder="1" applyAlignment="1" applyProtection="1">
      <alignment vertical="center"/>
      <protection hidden="1"/>
    </xf>
    <xf numFmtId="0" fontId="8" fillId="0" borderId="8" xfId="0" applyFont="1" applyFill="1" applyBorder="1" applyProtection="1">
      <alignment vertical="center"/>
      <protection hidden="1"/>
    </xf>
    <xf numFmtId="0" fontId="8" fillId="0" borderId="5" xfId="0" applyFont="1" applyFill="1" applyBorder="1" applyAlignment="1" applyProtection="1">
      <alignment vertical="center"/>
      <protection hidden="1"/>
    </xf>
    <xf numFmtId="0" fontId="10" fillId="0" borderId="5" xfId="0" applyFont="1" applyFill="1" applyBorder="1" applyAlignment="1" applyProtection="1">
      <alignment horizontal="center" vertical="center" shrinkToFit="1"/>
      <protection locked="0" hidden="1"/>
    </xf>
    <xf numFmtId="0" fontId="10" fillId="0" borderId="6" xfId="0" applyFont="1" applyFill="1" applyBorder="1" applyAlignment="1" applyProtection="1">
      <alignment horizontal="center" vertical="center" shrinkToFit="1"/>
      <protection locked="0" hidden="1"/>
    </xf>
    <xf numFmtId="0" fontId="12" fillId="0" borderId="2" xfId="0" applyFont="1" applyFill="1" applyBorder="1" applyAlignment="1" applyProtection="1">
      <alignment horizontal="left" vertical="center"/>
      <protection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14" fillId="0" borderId="0" xfId="0" applyFont="1" applyFill="1" applyBorder="1" applyProtection="1">
      <alignment vertical="center"/>
      <protection hidden="1"/>
    </xf>
    <xf numFmtId="178" fontId="9" fillId="0" borderId="36"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6" xfId="4" applyNumberFormat="1" applyFont="1" applyBorder="1" applyAlignment="1" applyProtection="1">
      <alignment horizontal="right" vertical="center" shrinkToFit="1"/>
      <protection hidden="1"/>
    </xf>
    <xf numFmtId="178" fontId="9" fillId="0" borderId="44" xfId="4" applyNumberFormat="1" applyFont="1" applyBorder="1" applyAlignment="1" applyProtection="1">
      <alignment horizontal="right" vertical="center" shrinkToFit="1"/>
      <protection hidden="1"/>
    </xf>
    <xf numFmtId="178" fontId="9" fillId="0" borderId="3" xfId="4" applyNumberFormat="1" applyFont="1" applyBorder="1" applyAlignment="1" applyProtection="1">
      <alignment horizontal="right" vertical="center" shrinkToFit="1"/>
      <protection hidden="1"/>
    </xf>
    <xf numFmtId="178" fontId="9" fillId="0" borderId="38" xfId="4" applyNumberFormat="1" applyFont="1" applyBorder="1" applyAlignment="1" applyProtection="1">
      <alignment horizontal="right" vertical="center" shrinkToFit="1"/>
      <protection hidden="1"/>
    </xf>
    <xf numFmtId="178" fontId="9" fillId="4" borderId="38" xfId="4" applyNumberFormat="1" applyFont="1" applyFill="1" applyBorder="1" applyAlignment="1" applyProtection="1">
      <alignment horizontal="right" vertical="center" shrinkToFit="1"/>
      <protection hidden="1"/>
    </xf>
    <xf numFmtId="178" fontId="9" fillId="0" borderId="42" xfId="4" applyNumberFormat="1" applyFont="1" applyBorder="1" applyAlignment="1" applyProtection="1">
      <alignment horizontal="right" vertical="center" shrinkToFit="1"/>
      <protection hidden="1"/>
    </xf>
    <xf numFmtId="178" fontId="9" fillId="0" borderId="46" xfId="4" applyNumberFormat="1" applyFont="1" applyBorder="1" applyAlignment="1" applyProtection="1">
      <alignment horizontal="right" vertical="center" shrinkToFit="1"/>
      <protection hidden="1"/>
    </xf>
    <xf numFmtId="178" fontId="9" fillId="0" borderId="41" xfId="4" applyNumberFormat="1" applyFont="1" applyBorder="1" applyAlignment="1" applyProtection="1">
      <alignment horizontal="right" vertical="center" shrinkToFit="1"/>
      <protection hidden="1"/>
    </xf>
    <xf numFmtId="178" fontId="9" fillId="0" borderId="43" xfId="4" applyNumberFormat="1" applyFont="1" applyBorder="1" applyAlignment="1" applyProtection="1">
      <alignment horizontal="right" vertical="center" shrinkToFit="1"/>
      <protection hidden="1"/>
    </xf>
    <xf numFmtId="178" fontId="9" fillId="0" borderId="47" xfId="4" applyNumberFormat="1" applyFont="1" applyBorder="1" applyAlignment="1" applyProtection="1">
      <alignment horizontal="right" vertical="center" shrinkToFit="1"/>
      <protection hidden="1"/>
    </xf>
    <xf numFmtId="0" fontId="10" fillId="3" borderId="1" xfId="0" applyFont="1" applyFill="1" applyBorder="1" applyAlignment="1">
      <alignment horizontal="center" vertical="center"/>
    </xf>
    <xf numFmtId="0" fontId="10" fillId="0" borderId="2" xfId="0" applyFont="1" applyFill="1" applyBorder="1" applyAlignment="1" applyProtection="1">
      <alignment horizontal="center" vertical="center"/>
      <protection hidden="1"/>
    </xf>
    <xf numFmtId="0" fontId="10" fillId="4" borderId="1" xfId="0" applyFont="1" applyFill="1" applyBorder="1" applyAlignment="1" applyProtection="1">
      <alignment vertical="center"/>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20" fillId="0" borderId="11" xfId="0" applyFont="1" applyBorder="1" applyAlignment="1">
      <alignment vertical="center"/>
    </xf>
    <xf numFmtId="0" fontId="20" fillId="0" borderId="8" xfId="0" applyFont="1" applyBorder="1" applyAlignment="1">
      <alignment vertical="center"/>
    </xf>
    <xf numFmtId="0" fontId="20" fillId="0" borderId="12" xfId="0" applyFont="1" applyBorder="1" applyAlignment="1">
      <alignment vertical="center"/>
    </xf>
    <xf numFmtId="179" fontId="20" fillId="0" borderId="1" xfId="5" applyNumberFormat="1" applyFont="1" applyBorder="1" applyAlignment="1">
      <alignment horizontal="right" vertical="center" indent="1"/>
    </xf>
    <xf numFmtId="0" fontId="24" fillId="0" borderId="19" xfId="0" applyFont="1" applyFill="1" applyBorder="1" applyAlignment="1" applyProtection="1">
      <alignment vertical="center" wrapText="1"/>
      <protection hidden="1"/>
    </xf>
    <xf numFmtId="0" fontId="24" fillId="0" borderId="20" xfId="0" applyFont="1" applyFill="1" applyBorder="1" applyAlignment="1" applyProtection="1">
      <alignment vertical="center" wrapText="1"/>
      <protection hidden="1"/>
    </xf>
    <xf numFmtId="0" fontId="12" fillId="0" borderId="19" xfId="0" applyFont="1" applyFill="1" applyBorder="1" applyAlignment="1" applyProtection="1">
      <alignment vertical="center" wrapText="1"/>
      <protection hidden="1"/>
    </xf>
    <xf numFmtId="0" fontId="12" fillId="4" borderId="11" xfId="0" applyFont="1" applyFill="1" applyBorder="1" applyAlignment="1" applyProtection="1">
      <alignment vertical="center"/>
      <protection hidden="1"/>
    </xf>
    <xf numFmtId="0" fontId="16" fillId="0" borderId="8" xfId="0" applyFont="1" applyFill="1" applyBorder="1" applyAlignment="1" applyProtection="1">
      <alignment horizontal="left" vertical="center"/>
      <protection hidden="1"/>
    </xf>
    <xf numFmtId="0" fontId="11" fillId="0" borderId="8" xfId="0" applyFont="1" applyFill="1" applyBorder="1" applyAlignment="1" applyProtection="1">
      <alignment horizontal="left" vertical="center"/>
      <protection hidden="1"/>
    </xf>
    <xf numFmtId="0" fontId="25" fillId="0" borderId="8" xfId="0" applyFont="1" applyFill="1" applyBorder="1" applyProtection="1">
      <alignment vertical="center"/>
      <protection hidden="1"/>
    </xf>
    <xf numFmtId="0" fontId="12" fillId="4" borderId="9" xfId="0" applyFont="1" applyFill="1" applyBorder="1" applyAlignment="1" applyProtection="1">
      <alignment vertical="center"/>
      <protection hidden="1"/>
    </xf>
    <xf numFmtId="0" fontId="16"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protection hidden="1"/>
    </xf>
    <xf numFmtId="0" fontId="10" fillId="4" borderId="0" xfId="0" applyFont="1" applyFill="1" applyBorder="1" applyAlignment="1" applyProtection="1">
      <alignment vertical="center" textRotation="255"/>
      <protection hidden="1"/>
    </xf>
    <xf numFmtId="0" fontId="25" fillId="0" borderId="0" xfId="0" applyFont="1" applyFill="1" applyBorder="1" applyProtection="1">
      <alignment vertical="center"/>
      <protection hidden="1"/>
    </xf>
    <xf numFmtId="176" fontId="10" fillId="0" borderId="0" xfId="0" applyNumberFormat="1" applyFont="1" applyFill="1" applyBorder="1" applyAlignment="1" applyProtection="1">
      <alignment vertical="center"/>
      <protection hidden="1"/>
    </xf>
    <xf numFmtId="0" fontId="10" fillId="0" borderId="10" xfId="0" applyFont="1" applyFill="1" applyBorder="1" applyProtection="1">
      <alignment vertical="center"/>
      <protection hidden="1"/>
    </xf>
    <xf numFmtId="0" fontId="10" fillId="0" borderId="0" xfId="0" applyFont="1" applyFill="1" applyBorder="1" applyAlignment="1" applyProtection="1">
      <alignment horizontal="left" vertical="center"/>
      <protection hidden="1"/>
    </xf>
    <xf numFmtId="0" fontId="10" fillId="0" borderId="10" xfId="0" applyFont="1" applyFill="1" applyBorder="1" applyAlignment="1" applyProtection="1">
      <alignment vertical="center" shrinkToFit="1"/>
      <protection locked="0" hidden="1"/>
    </xf>
    <xf numFmtId="0" fontId="14" fillId="0" borderId="8" xfId="0" applyFont="1" applyFill="1" applyBorder="1" applyProtection="1">
      <alignment vertical="center"/>
      <protection hidden="1"/>
    </xf>
    <xf numFmtId="0" fontId="9" fillId="0" borderId="19" xfId="0" applyFont="1" applyFill="1" applyBorder="1" applyProtection="1">
      <alignment vertical="center"/>
      <protection hidden="1"/>
    </xf>
    <xf numFmtId="0" fontId="9" fillId="0" borderId="20" xfId="0" applyFont="1" applyFill="1" applyBorder="1" applyProtection="1">
      <alignment vertical="center"/>
      <protection hidden="1"/>
    </xf>
    <xf numFmtId="0" fontId="10" fillId="4" borderId="9" xfId="0" applyFont="1" applyFill="1" applyBorder="1" applyAlignment="1" applyProtection="1">
      <alignment vertical="center"/>
      <protection hidden="1"/>
    </xf>
    <xf numFmtId="0" fontId="12" fillId="0" borderId="0" xfId="0" applyFont="1" applyFill="1" applyBorder="1" applyProtection="1">
      <alignment vertical="center"/>
      <protection hidden="1"/>
    </xf>
    <xf numFmtId="0" fontId="9" fillId="0" borderId="0" xfId="0" applyFont="1" applyFill="1" applyBorder="1" applyProtection="1">
      <alignment vertical="center"/>
      <protection hidden="1"/>
    </xf>
    <xf numFmtId="0" fontId="11" fillId="4" borderId="1" xfId="0" applyFont="1" applyFill="1" applyBorder="1" applyAlignment="1" applyProtection="1">
      <alignment vertical="center" wrapText="1"/>
      <protection hidden="1"/>
    </xf>
    <xf numFmtId="0" fontId="12" fillId="0" borderId="2" xfId="0" applyFont="1" applyFill="1" applyBorder="1" applyAlignment="1" applyProtection="1">
      <alignment vertical="center"/>
      <protection locked="0" hidden="1"/>
    </xf>
    <xf numFmtId="0" fontId="8" fillId="0" borderId="20" xfId="0" applyFont="1" applyFill="1" applyBorder="1" applyAlignment="1" applyProtection="1">
      <alignment vertical="center"/>
      <protection hidden="1"/>
    </xf>
    <xf numFmtId="0" fontId="9" fillId="0" borderId="5" xfId="0" applyFont="1" applyFill="1" applyBorder="1" applyAlignment="1" applyProtection="1">
      <alignment horizontal="center" vertical="center"/>
      <protection hidden="1"/>
    </xf>
    <xf numFmtId="0" fontId="13" fillId="0" borderId="5" xfId="0" applyFont="1" applyFill="1" applyBorder="1" applyAlignment="1" applyProtection="1">
      <alignment vertical="top"/>
      <protection locked="0" hidden="1"/>
    </xf>
    <xf numFmtId="178" fontId="9" fillId="0" borderId="1" xfId="4" applyNumberFormat="1" applyFont="1" applyBorder="1" applyAlignment="1" applyProtection="1">
      <alignment horizontal="right" vertical="center" shrinkToFit="1"/>
      <protection hidden="1"/>
    </xf>
    <xf numFmtId="178" fontId="9" fillId="0" borderId="39" xfId="4" applyNumberFormat="1" applyFont="1" applyBorder="1" applyAlignment="1" applyProtection="1">
      <alignment horizontal="right" vertical="center" shrinkToFit="1"/>
      <protection hidden="1"/>
    </xf>
    <xf numFmtId="0" fontId="10" fillId="3" borderId="60" xfId="0" applyFont="1" applyFill="1" applyBorder="1" applyAlignment="1">
      <alignment horizontal="center" vertical="center"/>
    </xf>
    <xf numFmtId="178" fontId="9" fillId="0" borderId="61" xfId="4" applyNumberFormat="1" applyFont="1" applyBorder="1" applyAlignment="1" applyProtection="1">
      <alignment horizontal="right" vertical="center" shrinkToFit="1"/>
      <protection hidden="1"/>
    </xf>
    <xf numFmtId="178" fontId="9" fillId="0" borderId="62" xfId="4" applyNumberFormat="1" applyFont="1" applyBorder="1" applyAlignment="1" applyProtection="1">
      <alignment horizontal="right" vertical="center" shrinkToFit="1"/>
      <protection hidden="1"/>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5" xfId="0" applyFont="1" applyBorder="1" applyAlignment="1">
      <alignment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9"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176" fontId="5" fillId="0" borderId="9" xfId="0" applyNumberFormat="1" applyFont="1" applyBorder="1" applyAlignment="1">
      <alignment vertical="center"/>
    </xf>
    <xf numFmtId="176" fontId="5" fillId="0" borderId="0"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0" fontId="5" fillId="0" borderId="0" xfId="0" applyFont="1" applyBorder="1" applyAlignment="1">
      <alignment horizontal="center"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0" borderId="0" xfId="0" applyFont="1" applyFill="1" applyAlignment="1">
      <alignment horizontal="right" vertical="center" shrinkToFit="1"/>
    </xf>
    <xf numFmtId="0" fontId="5" fillId="0" borderId="1" xfId="0" applyFont="1" applyBorder="1" applyAlignment="1">
      <alignment vertical="center"/>
    </xf>
    <xf numFmtId="0" fontId="5" fillId="0" borderId="2"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5" fillId="4" borderId="1" xfId="0" applyFont="1" applyFill="1" applyBorder="1" applyAlignment="1">
      <alignment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5" fillId="0" borderId="0" xfId="0" applyFont="1" applyAlignment="1">
      <alignment horizontal="center" vertical="center"/>
    </xf>
    <xf numFmtId="49" fontId="5" fillId="4" borderId="5" xfId="0" applyNumberFormat="1" applyFont="1" applyFill="1" applyBorder="1" applyAlignment="1">
      <alignment horizontal="center" vertical="center"/>
    </xf>
    <xf numFmtId="0" fontId="5" fillId="4" borderId="9" xfId="0" applyFont="1" applyFill="1" applyBorder="1" applyAlignment="1">
      <alignment vertical="center"/>
    </xf>
    <xf numFmtId="0" fontId="5" fillId="4" borderId="0" xfId="0" applyFont="1" applyFill="1" applyBorder="1" applyAlignment="1">
      <alignment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0" fontId="5" fillId="4" borderId="8" xfId="0" applyFont="1" applyFill="1" applyBorder="1" applyAlignment="1">
      <alignment vertical="center"/>
    </xf>
    <xf numFmtId="0" fontId="5" fillId="4" borderId="12" xfId="0" applyFont="1" applyFill="1" applyBorder="1" applyAlignment="1">
      <alignment vertical="center"/>
    </xf>
    <xf numFmtId="0" fontId="5" fillId="4" borderId="15"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xf>
    <xf numFmtId="0" fontId="5" fillId="4" borderId="14" xfId="0" applyFont="1" applyFill="1" applyBorder="1" applyAlignment="1">
      <alignment vertical="center"/>
    </xf>
    <xf numFmtId="0" fontId="5" fillId="4" borderId="16" xfId="0" applyFont="1" applyFill="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4" borderId="0" xfId="0" applyFont="1" applyFill="1" applyAlignment="1">
      <alignment horizontal="center"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18" xfId="0" applyFont="1" applyFill="1" applyBorder="1" applyAlignment="1">
      <alignment horizontal="center" vertical="center" wrapText="1"/>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12" fillId="3" borderId="36" xfId="0" applyFont="1" applyFill="1" applyBorder="1" applyAlignment="1">
      <alignment horizontal="center" vertical="center" wrapText="1" shrinkToFit="1"/>
    </xf>
    <xf numFmtId="0" fontId="12" fillId="3" borderId="36" xfId="0" applyFont="1" applyFill="1" applyBorder="1" applyAlignment="1">
      <alignment horizontal="center" vertical="center" shrinkToFit="1"/>
    </xf>
    <xf numFmtId="0" fontId="12" fillId="3" borderId="18" xfId="0" applyFont="1" applyFill="1" applyBorder="1" applyAlignment="1">
      <alignment horizontal="center" vertical="center" shrinkToFit="1"/>
    </xf>
    <xf numFmtId="0" fontId="11" fillId="4" borderId="54" xfId="0" applyFont="1" applyFill="1" applyBorder="1" applyAlignment="1" applyProtection="1">
      <alignment vertical="center" shrinkToFit="1"/>
      <protection hidden="1"/>
    </xf>
    <xf numFmtId="0" fontId="11" fillId="4" borderId="55" xfId="0" applyFont="1" applyFill="1" applyBorder="1" applyAlignment="1" applyProtection="1">
      <alignment vertical="center" shrinkToFit="1"/>
      <protection hidden="1"/>
    </xf>
    <xf numFmtId="0" fontId="11" fillId="4" borderId="56" xfId="0" applyFont="1" applyFill="1" applyBorder="1" applyAlignment="1" applyProtection="1">
      <alignment vertical="center" shrinkToFit="1"/>
      <protection hidden="1"/>
    </xf>
    <xf numFmtId="177" fontId="11" fillId="4" borderId="54" xfId="4" applyNumberFormat="1" applyFont="1" applyFill="1" applyBorder="1" applyAlignment="1" applyProtection="1">
      <alignment vertical="center" shrinkToFit="1"/>
      <protection hidden="1"/>
    </xf>
    <xf numFmtId="177" fontId="11" fillId="4" borderId="55" xfId="4" applyNumberFormat="1" applyFont="1" applyFill="1" applyBorder="1" applyAlignment="1" applyProtection="1">
      <alignment vertical="center" shrinkToFit="1"/>
      <protection hidden="1"/>
    </xf>
    <xf numFmtId="0" fontId="11" fillId="4" borderId="59" xfId="0" applyFont="1" applyFill="1" applyBorder="1" applyAlignment="1" applyProtection="1">
      <alignment vertical="center" shrinkToFit="1"/>
      <protection hidden="1"/>
    </xf>
    <xf numFmtId="0" fontId="11" fillId="4" borderId="51" xfId="0" applyFont="1" applyFill="1" applyBorder="1" applyAlignment="1" applyProtection="1">
      <alignment vertical="center" shrinkToFit="1"/>
      <protection hidden="1"/>
    </xf>
    <xf numFmtId="0" fontId="11" fillId="4" borderId="52" xfId="0" applyFont="1" applyFill="1" applyBorder="1" applyAlignment="1" applyProtection="1">
      <alignment vertical="center" shrinkToFit="1"/>
      <protection hidden="1"/>
    </xf>
    <xf numFmtId="0" fontId="11" fillId="4" borderId="53" xfId="0" applyFont="1" applyFill="1" applyBorder="1" applyAlignment="1" applyProtection="1">
      <alignment vertical="center" shrinkToFit="1"/>
      <protection hidden="1"/>
    </xf>
    <xf numFmtId="177" fontId="11" fillId="4" borderId="51" xfId="4" applyNumberFormat="1" applyFont="1" applyFill="1" applyBorder="1" applyAlignment="1" applyProtection="1">
      <alignment vertical="center" shrinkToFit="1"/>
      <protection hidden="1"/>
    </xf>
    <xf numFmtId="177" fontId="11" fillId="4" borderId="52" xfId="4" applyNumberFormat="1" applyFont="1" applyFill="1" applyBorder="1" applyAlignment="1" applyProtection="1">
      <alignment vertical="center" shrinkToFit="1"/>
      <protection hidden="1"/>
    </xf>
    <xf numFmtId="0" fontId="11" fillId="4" borderId="58" xfId="0" applyFont="1" applyFill="1" applyBorder="1" applyAlignment="1" applyProtection="1">
      <alignment vertical="center" shrinkToFit="1"/>
      <protection hidden="1"/>
    </xf>
    <xf numFmtId="0" fontId="5" fillId="4" borderId="11" xfId="0" applyFont="1" applyFill="1" applyBorder="1" applyAlignment="1" applyProtection="1">
      <alignment horizontal="center" vertical="center" shrinkToFit="1"/>
      <protection hidden="1"/>
    </xf>
    <xf numFmtId="0" fontId="5" fillId="4" borderId="8"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shrinkToFit="1"/>
      <protection hidden="1"/>
    </xf>
    <xf numFmtId="0" fontId="5" fillId="4" borderId="13" xfId="0" applyFont="1" applyFill="1" applyBorder="1" applyAlignment="1" applyProtection="1">
      <alignment horizontal="center" vertical="center" shrinkToFit="1"/>
      <protection hidden="1"/>
    </xf>
    <xf numFmtId="0" fontId="5" fillId="4" borderId="14" xfId="0" applyFont="1" applyFill="1"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shrinkToFit="1"/>
      <protection hidden="1"/>
    </xf>
    <xf numFmtId="0" fontId="6" fillId="5" borderId="1" xfId="0" applyFont="1" applyFill="1" applyBorder="1" applyAlignment="1" applyProtection="1">
      <alignment vertical="center" shrinkToFit="1"/>
      <protection hidden="1"/>
    </xf>
    <xf numFmtId="0" fontId="6" fillId="5" borderId="2" xfId="0" applyFont="1" applyFill="1" applyBorder="1" applyAlignment="1" applyProtection="1">
      <alignment vertical="center" shrinkToFit="1"/>
      <protection hidden="1"/>
    </xf>
    <xf numFmtId="0" fontId="6" fillId="5" borderId="3" xfId="0" applyFont="1" applyFill="1" applyBorder="1" applyAlignment="1" applyProtection="1">
      <alignment vertical="center" shrinkToFit="1"/>
      <protection hidden="1"/>
    </xf>
    <xf numFmtId="0" fontId="5" fillId="4" borderId="1" xfId="0" applyFont="1" applyFill="1" applyBorder="1" applyAlignment="1" applyProtection="1">
      <alignment vertical="center" shrinkToFit="1"/>
      <protection hidden="1"/>
    </xf>
    <xf numFmtId="0" fontId="5" fillId="4" borderId="2" xfId="0" applyFont="1" applyFill="1" applyBorder="1" applyAlignment="1" applyProtection="1">
      <alignment vertical="center" shrinkToFit="1"/>
      <protection hidden="1"/>
    </xf>
    <xf numFmtId="0" fontId="5" fillId="4" borderId="3" xfId="0" applyFont="1" applyFill="1" applyBorder="1" applyAlignment="1" applyProtection="1">
      <alignment vertical="center" shrinkToFit="1"/>
      <protection hidden="1"/>
    </xf>
    <xf numFmtId="0" fontId="6" fillId="0" borderId="1"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11" fillId="4" borderId="48" xfId="0" applyFont="1" applyFill="1" applyBorder="1" applyAlignment="1" applyProtection="1">
      <alignment vertical="center" shrinkToFit="1"/>
      <protection hidden="1"/>
    </xf>
    <xf numFmtId="0" fontId="11" fillId="4" borderId="49" xfId="0" applyFont="1" applyFill="1" applyBorder="1" applyAlignment="1" applyProtection="1">
      <alignment vertical="center" shrinkToFit="1"/>
      <protection hidden="1"/>
    </xf>
    <xf numFmtId="0" fontId="13" fillId="0" borderId="1" xfId="0" applyFont="1" applyFill="1" applyBorder="1" applyAlignment="1" applyProtection="1">
      <alignment horizontal="left" vertical="center" wrapText="1"/>
      <protection hidden="1"/>
    </xf>
    <xf numFmtId="0" fontId="13" fillId="0" borderId="2"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11" fillId="0" borderId="8" xfId="0" applyFont="1" applyFill="1" applyBorder="1" applyAlignment="1" applyProtection="1">
      <alignment horizontal="left" vertical="center" wrapText="1"/>
      <protection hidden="1"/>
    </xf>
    <xf numFmtId="0" fontId="11" fillId="0" borderId="12"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center" vertical="center" wrapText="1"/>
      <protection locked="0" hidden="1"/>
    </xf>
    <xf numFmtId="0" fontId="10" fillId="5" borderId="2" xfId="0" applyFont="1" applyFill="1" applyBorder="1" applyAlignment="1" applyProtection="1">
      <alignment horizontal="center" vertical="center" wrapText="1"/>
      <protection locked="0" hidden="1"/>
    </xf>
    <xf numFmtId="0" fontId="10" fillId="5" borderId="3" xfId="0" applyFont="1" applyFill="1" applyBorder="1" applyAlignment="1" applyProtection="1">
      <alignment horizontal="center" vertical="center" wrapText="1"/>
      <protection locked="0"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49" fontId="12" fillId="0" borderId="11" xfId="0" applyNumberFormat="1" applyFont="1" applyFill="1" applyBorder="1" applyAlignment="1" applyProtection="1">
      <alignment horizontal="center" vertical="center" wrapText="1"/>
      <protection hidden="1"/>
    </xf>
    <xf numFmtId="49" fontId="12" fillId="0" borderId="8" xfId="0" applyNumberFormat="1" applyFont="1" applyFill="1" applyBorder="1" applyAlignment="1" applyProtection="1">
      <alignment horizontal="center" vertical="center" wrapText="1"/>
      <protection hidden="1"/>
    </xf>
    <xf numFmtId="49" fontId="12" fillId="0" borderId="12" xfId="0" applyNumberFormat="1" applyFont="1" applyFill="1" applyBorder="1" applyAlignment="1" applyProtection="1">
      <alignment horizontal="center" vertical="center" wrapText="1"/>
      <protection hidden="1"/>
    </xf>
    <xf numFmtId="49" fontId="12" fillId="0" borderId="39" xfId="0" applyNumberFormat="1" applyFont="1" applyFill="1" applyBorder="1" applyAlignment="1" applyProtection="1">
      <alignment vertical="center" wrapText="1"/>
      <protection hidden="1"/>
    </xf>
    <xf numFmtId="49" fontId="12" fillId="0" borderId="40" xfId="0" applyNumberFormat="1" applyFont="1" applyFill="1" applyBorder="1" applyAlignment="1" applyProtection="1">
      <alignment vertical="center" wrapText="1"/>
      <protection hidden="1"/>
    </xf>
    <xf numFmtId="49" fontId="12" fillId="0" borderId="41" xfId="0" applyNumberFormat="1" applyFont="1" applyFill="1" applyBorder="1" applyAlignment="1" applyProtection="1">
      <alignment vertical="center" wrapText="1"/>
      <protection hidden="1"/>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9" fillId="0" borderId="42" xfId="0" applyFont="1" applyFill="1" applyBorder="1" applyAlignment="1" applyProtection="1">
      <alignment vertical="center"/>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9" fillId="0" borderId="36" xfId="0" applyFont="1" applyFill="1" applyBorder="1" applyAlignment="1" applyProtection="1">
      <alignment horizontal="center" vertical="center"/>
      <protection hidden="1"/>
    </xf>
    <xf numFmtId="0" fontId="11" fillId="4" borderId="50" xfId="0" applyFont="1" applyFill="1" applyBorder="1" applyAlignment="1" applyProtection="1">
      <alignment vertical="center" shrinkToFit="1"/>
      <protection hidden="1"/>
    </xf>
    <xf numFmtId="177" fontId="11" fillId="4" borderId="48" xfId="4" applyNumberFormat="1" applyFont="1" applyFill="1" applyBorder="1" applyAlignment="1" applyProtection="1">
      <alignment vertical="center" shrinkToFit="1"/>
      <protection hidden="1"/>
    </xf>
    <xf numFmtId="177" fontId="11" fillId="4" borderId="49" xfId="4" applyNumberFormat="1" applyFont="1" applyFill="1" applyBorder="1" applyAlignment="1" applyProtection="1">
      <alignment vertical="center" shrinkToFit="1"/>
      <protection hidden="1"/>
    </xf>
    <xf numFmtId="0" fontId="11" fillId="4" borderId="57" xfId="0" applyFont="1" applyFill="1" applyBorder="1" applyAlignment="1" applyProtection="1">
      <alignment vertical="center" shrinkToFit="1"/>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6"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12" xfId="0" applyFont="1" applyFill="1" applyBorder="1" applyAlignment="1" applyProtection="1">
      <alignment vertical="center"/>
      <protection hidden="1"/>
    </xf>
    <xf numFmtId="49" fontId="5" fillId="4" borderId="5" xfId="0" applyNumberFormat="1" applyFont="1" applyFill="1" applyBorder="1" applyAlignment="1" applyProtection="1">
      <alignment horizontal="center" vertical="center" shrinkToFit="1"/>
      <protection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4" borderId="11" xfId="0" applyNumberFormat="1" applyFont="1" applyFill="1" applyBorder="1" applyAlignment="1" applyProtection="1">
      <alignment horizontal="center" vertical="center" shrinkToFit="1"/>
      <protection hidden="1"/>
    </xf>
    <xf numFmtId="49" fontId="5" fillId="4" borderId="8" xfId="0" applyNumberFormat="1" applyFont="1" applyFill="1" applyBorder="1" applyAlignment="1" applyProtection="1">
      <alignment horizontal="center" vertical="center" shrinkToFit="1"/>
      <protection hidden="1"/>
    </xf>
    <xf numFmtId="49" fontId="5" fillId="4" borderId="12" xfId="0" applyNumberFormat="1"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left" vertical="center" wrapText="1"/>
      <protection hidden="1"/>
    </xf>
    <xf numFmtId="0" fontId="11" fillId="0" borderId="6" xfId="0" applyFont="1" applyFill="1" applyBorder="1" applyAlignment="1" applyProtection="1">
      <alignment horizontal="left" vertical="center" wrapTex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22" fillId="0" borderId="18" xfId="0" applyFont="1" applyBorder="1" applyAlignment="1">
      <alignment vertical="top" wrapText="1"/>
    </xf>
    <xf numFmtId="0" fontId="22" fillId="0" borderId="20" xfId="0" applyFont="1" applyBorder="1" applyAlignment="1">
      <alignment vertical="top" wrapText="1"/>
    </xf>
    <xf numFmtId="0" fontId="20" fillId="0" borderId="18" xfId="5" applyFont="1" applyBorder="1">
      <alignment vertical="center"/>
    </xf>
    <xf numFmtId="0" fontId="20" fillId="0" borderId="19" xfId="5" applyFont="1" applyBorder="1">
      <alignment vertical="center"/>
    </xf>
    <xf numFmtId="0" fontId="20" fillId="0" borderId="20" xfId="5" applyFont="1" applyBorder="1">
      <alignment vertical="center"/>
    </xf>
    <xf numFmtId="0" fontId="20" fillId="0" borderId="4" xfId="0" applyFont="1" applyBorder="1" applyAlignment="1">
      <alignment horizontal="right" vertical="center" wrapText="1"/>
    </xf>
    <xf numFmtId="0" fontId="20" fillId="0" borderId="5" xfId="0" applyFont="1" applyBorder="1" applyAlignment="1">
      <alignment horizontal="right" vertical="center"/>
    </xf>
    <xf numFmtId="0" fontId="20" fillId="0" borderId="6" xfId="0" applyFont="1" applyBorder="1" applyAlignment="1">
      <alignment horizontal="right" vertical="center"/>
    </xf>
    <xf numFmtId="0" fontId="20" fillId="0" borderId="9" xfId="0" applyFont="1" applyBorder="1" applyAlignment="1">
      <alignment horizontal="right" vertical="center"/>
    </xf>
    <xf numFmtId="0" fontId="20" fillId="0" borderId="0" xfId="0" applyFont="1" applyBorder="1" applyAlignment="1">
      <alignment horizontal="right" vertical="center"/>
    </xf>
    <xf numFmtId="0" fontId="20" fillId="0" borderId="10" xfId="0" applyFont="1" applyBorder="1" applyAlignment="1">
      <alignment horizontal="right" vertical="center"/>
    </xf>
    <xf numFmtId="0" fontId="20" fillId="0" borderId="2" xfId="0" applyFont="1" applyBorder="1">
      <alignment vertical="center"/>
    </xf>
    <xf numFmtId="0" fontId="20" fillId="0" borderId="3" xfId="0" applyFont="1" applyBorder="1">
      <alignment vertical="center"/>
    </xf>
    <xf numFmtId="0" fontId="23" fillId="0" borderId="18" xfId="0" applyFont="1" applyBorder="1" applyAlignment="1">
      <alignment vertical="center" wrapText="1"/>
    </xf>
    <xf numFmtId="0" fontId="23" fillId="0" borderId="20" xfId="0" applyFont="1" applyBorder="1" applyAlignment="1">
      <alignment vertical="center" wrapText="1"/>
    </xf>
  </cellXfs>
  <cellStyles count="7">
    <cellStyle name="パーセント 2" xfId="2"/>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fmlaLink="#REF!" lockText="1" noThreeD="1"/>
</file>

<file path=xl/ctrlProps/ctrlProp108.xml><?xml version="1.0" encoding="utf-8"?>
<formControlPr xmlns="http://schemas.microsoft.com/office/spreadsheetml/2009/9/main" objectType="CheckBox" fmlaLink="#REF!"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fmlaLink="#REF!" lockText="1" noThreeD="1"/>
</file>

<file path=xl/ctrlProps/ctrlProp42.xml><?xml version="1.0" encoding="utf-8"?>
<formControlPr xmlns="http://schemas.microsoft.com/office/spreadsheetml/2009/9/main" objectType="CheckBox" fmlaLink="#REF!"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fmlaLink="#REF!" lockText="1" noThreeD="1"/>
</file>

<file path=xl/ctrlProps/ctrlProp64.xml><?xml version="1.0" encoding="utf-8"?>
<formControlPr xmlns="http://schemas.microsoft.com/office/spreadsheetml/2009/9/main" objectType="CheckBox" fmlaLink="#REF!"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fmlaLink="#REF!" lockText="1" noThreeD="1"/>
</file>

<file path=xl/ctrlProps/ctrlProp86.xml><?xml version="1.0" encoding="utf-8"?>
<formControlPr xmlns="http://schemas.microsoft.com/office/spreadsheetml/2009/9/main" objectType="CheckBox" fmlaLink="#REF!"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24646" name="Check Box 70" hidden="1">
              <a:extLst>
                <a:ext uri="{63B3BB69-23CF-44E3-9099-C40C66FF867C}">
                  <a14:compatExt spid="_x0000_s2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28575</xdr:colOff>
          <xdr:row>30</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28575</xdr:colOff>
          <xdr:row>32</xdr:row>
          <xdr:rowOff>0</xdr:rowOff>
        </xdr:to>
        <xdr:sp macro="" textlink="">
          <xdr:nvSpPr>
            <xdr:cNvPr id="24655" name="Check Box 79"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24687" name="Check Box 111" hidden="1">
              <a:extLst>
                <a:ext uri="{63B3BB69-23CF-44E3-9099-C40C66FF867C}">
                  <a14:compatExt spid="_x0000_s2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24688" name="Check Box 112" hidden="1">
              <a:extLst>
                <a:ext uri="{63B3BB69-23CF-44E3-9099-C40C66FF867C}">
                  <a14:compatExt spid="_x0000_s2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0</xdr:rowOff>
        </xdr:from>
        <xdr:to>
          <xdr:col>2</xdr:col>
          <xdr:colOff>19050</xdr:colOff>
          <xdr:row>28</xdr:row>
          <xdr:rowOff>9525</xdr:rowOff>
        </xdr:to>
        <xdr:sp macro="" textlink="">
          <xdr:nvSpPr>
            <xdr:cNvPr id="24691" name="Check Box 115" hidden="1">
              <a:extLst>
                <a:ext uri="{63B3BB69-23CF-44E3-9099-C40C66FF867C}">
                  <a14:compatExt spid="_x0000_s24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228600</xdr:rowOff>
        </xdr:from>
        <xdr:to>
          <xdr:col>15</xdr:col>
          <xdr:colOff>28575</xdr:colOff>
          <xdr:row>28</xdr:row>
          <xdr:rowOff>9525</xdr:rowOff>
        </xdr:to>
        <xdr:sp macro="" textlink="">
          <xdr:nvSpPr>
            <xdr:cNvPr id="24692" name="Check Box 116" hidden="1">
              <a:extLst>
                <a:ext uri="{63B3BB69-23CF-44E3-9099-C40C66FF867C}">
                  <a14:compatExt spid="_x0000_s24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0</xdr:rowOff>
        </xdr:from>
        <xdr:to>
          <xdr:col>2</xdr:col>
          <xdr:colOff>28575</xdr:colOff>
          <xdr:row>29</xdr:row>
          <xdr:rowOff>9525</xdr:rowOff>
        </xdr:to>
        <xdr:sp macro="" textlink="">
          <xdr:nvSpPr>
            <xdr:cNvPr id="24693" name="Check Box 117" hidden="1">
              <a:extLst>
                <a:ext uri="{63B3BB69-23CF-44E3-9099-C40C66FF867C}">
                  <a14:compatExt spid="_x0000_s24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15</xdr:col>
          <xdr:colOff>19050</xdr:colOff>
          <xdr:row>29</xdr:row>
          <xdr:rowOff>9525</xdr:rowOff>
        </xdr:to>
        <xdr:sp macro="" textlink="">
          <xdr:nvSpPr>
            <xdr:cNvPr id="24694" name="Check Box 118" hidden="1">
              <a:extLst>
                <a:ext uri="{63B3BB69-23CF-44E3-9099-C40C66FF867C}">
                  <a14:compatExt spid="_x0000_s24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15</xdr:col>
          <xdr:colOff>28575</xdr:colOff>
          <xdr:row>37</xdr:row>
          <xdr:rowOff>28575</xdr:rowOff>
        </xdr:to>
        <xdr:sp macro="" textlink="">
          <xdr:nvSpPr>
            <xdr:cNvPr id="24695" name="Check Box 119" hidden="1">
              <a:extLst>
                <a:ext uri="{63B3BB69-23CF-44E3-9099-C40C66FF867C}">
                  <a14:compatExt spid="_x0000_s24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28575</xdr:colOff>
          <xdr:row>36</xdr:row>
          <xdr:rowOff>28575</xdr:rowOff>
        </xdr:to>
        <xdr:sp macro="" textlink="">
          <xdr:nvSpPr>
            <xdr:cNvPr id="24696" name="Check Box 120" hidden="1">
              <a:extLst>
                <a:ext uri="{63B3BB69-23CF-44E3-9099-C40C66FF867C}">
                  <a14:compatExt spid="_x0000_s24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9525</xdr:rowOff>
        </xdr:from>
        <xdr:to>
          <xdr:col>2</xdr:col>
          <xdr:colOff>9525</xdr:colOff>
          <xdr:row>37</xdr:row>
          <xdr:rowOff>19050</xdr:rowOff>
        </xdr:to>
        <xdr:sp macro="" textlink="">
          <xdr:nvSpPr>
            <xdr:cNvPr id="24697" name="Check Box 121" hidden="1">
              <a:extLst>
                <a:ext uri="{63B3BB69-23CF-44E3-9099-C40C66FF867C}">
                  <a14:compatExt spid="_x0000_s24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228600</xdr:rowOff>
        </xdr:from>
        <xdr:to>
          <xdr:col>2</xdr:col>
          <xdr:colOff>9525</xdr:colOff>
          <xdr:row>38</xdr:row>
          <xdr:rowOff>0</xdr:rowOff>
        </xdr:to>
        <xdr:sp macro="" textlink="">
          <xdr:nvSpPr>
            <xdr:cNvPr id="24698" name="Check Box 122" hidden="1">
              <a:extLst>
                <a:ext uri="{63B3BB69-23CF-44E3-9099-C40C66FF867C}">
                  <a14:compatExt spid="_x0000_s24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9</xdr:row>
          <xdr:rowOff>9525</xdr:rowOff>
        </xdr:from>
        <xdr:to>
          <xdr:col>9</xdr:col>
          <xdr:colOff>9525</xdr:colOff>
          <xdr:row>10</xdr:row>
          <xdr:rowOff>38100</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9</xdr:row>
          <xdr:rowOff>228600</xdr:rowOff>
        </xdr:from>
        <xdr:to>
          <xdr:col>9</xdr:col>
          <xdr:colOff>9525</xdr:colOff>
          <xdr:row>11</xdr:row>
          <xdr:rowOff>28575</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38125" y="3098800"/>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20</xdr:row>
          <xdr:rowOff>219075</xdr:rowOff>
        </xdr:from>
        <xdr:to>
          <xdr:col>2</xdr:col>
          <xdr:colOff>19050</xdr:colOff>
          <xdr:row>22</xdr:row>
          <xdr:rowOff>0</xdr:rowOff>
        </xdr:to>
        <xdr:sp macro="" textlink="">
          <xdr:nvSpPr>
            <xdr:cNvPr id="29699" name="Check Box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xdr:row>
          <xdr:rowOff>228600</xdr:rowOff>
        </xdr:from>
        <xdr:to>
          <xdr:col>2</xdr:col>
          <xdr:colOff>19050</xdr:colOff>
          <xdr:row>23</xdr:row>
          <xdr:rowOff>9525</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xdr:row>
          <xdr:rowOff>228600</xdr:rowOff>
        </xdr:from>
        <xdr:to>
          <xdr:col>2</xdr:col>
          <xdr:colOff>19050</xdr:colOff>
          <xdr:row>24</xdr:row>
          <xdr:rowOff>9525</xdr:rowOff>
        </xdr:to>
        <xdr:sp macro="" textlink="">
          <xdr:nvSpPr>
            <xdr:cNvPr id="29701" name="Check Box 5" hidden="1">
              <a:extLst>
                <a:ext uri="{63B3BB69-23CF-44E3-9099-C40C66FF867C}">
                  <a14:compatExt spid="_x0000_s2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22</xdr:row>
          <xdr:rowOff>219075</xdr:rowOff>
        </xdr:from>
        <xdr:to>
          <xdr:col>14</xdr:col>
          <xdr:colOff>180975</xdr:colOff>
          <xdr:row>24</xdr:row>
          <xdr:rowOff>9525</xdr:rowOff>
        </xdr:to>
        <xdr:sp macro="" textlink="">
          <xdr:nvSpPr>
            <xdr:cNvPr id="29702" name="Check Box 6" hidden="1">
              <a:extLst>
                <a:ext uri="{63B3BB69-23CF-44E3-9099-C40C66FF867C}">
                  <a14:compatExt spid="_x0000_s2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238125</xdr:rowOff>
        </xdr:from>
        <xdr:to>
          <xdr:col>2</xdr:col>
          <xdr:colOff>19050</xdr:colOff>
          <xdr:row>25</xdr:row>
          <xdr:rowOff>9525</xdr:rowOff>
        </xdr:to>
        <xdr:sp macro="" textlink="">
          <xdr:nvSpPr>
            <xdr:cNvPr id="29703" name="Check Box 7" hidden="1">
              <a:extLst>
                <a:ext uri="{63B3BB69-23CF-44E3-9099-C40C66FF867C}">
                  <a14:compatExt spid="_x0000_s2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0</xdr:rowOff>
        </xdr:from>
        <xdr:to>
          <xdr:col>2</xdr:col>
          <xdr:colOff>19050</xdr:colOff>
          <xdr:row>27</xdr:row>
          <xdr:rowOff>9525</xdr:rowOff>
        </xdr:to>
        <xdr:sp macro="" textlink="">
          <xdr:nvSpPr>
            <xdr:cNvPr id="29704" name="Check Box 8" hidden="1">
              <a:extLst>
                <a:ext uri="{63B3BB69-23CF-44E3-9099-C40C66FF867C}">
                  <a14:compatExt spid="_x0000_s2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xdr:row>
          <xdr:rowOff>9525</xdr:rowOff>
        </xdr:from>
        <xdr:to>
          <xdr:col>2</xdr:col>
          <xdr:colOff>28575</xdr:colOff>
          <xdr:row>30</xdr:row>
          <xdr:rowOff>19050</xdr:rowOff>
        </xdr:to>
        <xdr:sp macro="" textlink="">
          <xdr:nvSpPr>
            <xdr:cNvPr id="29705" name="Check Box 9" hidden="1">
              <a:extLst>
                <a:ext uri="{63B3BB69-23CF-44E3-9099-C40C66FF867C}">
                  <a14:compatExt spid="_x0000_s2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31</xdr:row>
          <xdr:rowOff>0</xdr:rowOff>
        </xdr:from>
        <xdr:to>
          <xdr:col>2</xdr:col>
          <xdr:colOff>28575</xdr:colOff>
          <xdr:row>32</xdr:row>
          <xdr:rowOff>9525</xdr:rowOff>
        </xdr:to>
        <xdr:sp macro="" textlink="">
          <xdr:nvSpPr>
            <xdr:cNvPr id="29706" name="Check Box 10" hidden="1">
              <a:extLst>
                <a:ext uri="{63B3BB69-23CF-44E3-9099-C40C66FF867C}">
                  <a14:compatExt spid="_x0000_s2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13" name="左大かっこ 12"/>
        <xdr:cNvSpPr/>
      </xdr:nvSpPr>
      <xdr:spPr>
        <a:xfrm>
          <a:off x="238125" y="90551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45</xdr:row>
          <xdr:rowOff>19050</xdr:rowOff>
        </xdr:from>
        <xdr:to>
          <xdr:col>2</xdr:col>
          <xdr:colOff>28575</xdr:colOff>
          <xdr:row>46</xdr:row>
          <xdr:rowOff>28575</xdr:rowOff>
        </xdr:to>
        <xdr:sp macro="" textlink="">
          <xdr:nvSpPr>
            <xdr:cNvPr id="29707" name="Check Box 11" hidden="1">
              <a:extLst>
                <a:ext uri="{63B3BB69-23CF-44E3-9099-C40C66FF867C}">
                  <a14:compatExt spid="_x0000_s2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34</xdr:row>
          <xdr:rowOff>19050</xdr:rowOff>
        </xdr:from>
        <xdr:to>
          <xdr:col>2</xdr:col>
          <xdr:colOff>9525</xdr:colOff>
          <xdr:row>35</xdr:row>
          <xdr:rowOff>19050</xdr:rowOff>
        </xdr:to>
        <xdr:sp macro="" textlink="">
          <xdr:nvSpPr>
            <xdr:cNvPr id="29708" name="Check Box 12" hidden="1">
              <a:extLst>
                <a:ext uri="{63B3BB69-23CF-44E3-9099-C40C66FF867C}">
                  <a14:compatExt spid="_x0000_s2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34</xdr:row>
          <xdr:rowOff>228600</xdr:rowOff>
        </xdr:from>
        <xdr:to>
          <xdr:col>2</xdr:col>
          <xdr:colOff>9525</xdr:colOff>
          <xdr:row>36</xdr:row>
          <xdr:rowOff>0</xdr:rowOff>
        </xdr:to>
        <xdr:sp macro="" textlink="">
          <xdr:nvSpPr>
            <xdr:cNvPr id="29709" name="Check Box 13" hidden="1">
              <a:extLst>
                <a:ext uri="{63B3BB69-23CF-44E3-9099-C40C66FF867C}">
                  <a14:compatExt spid="_x0000_s2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238125</xdr:rowOff>
        </xdr:from>
        <xdr:to>
          <xdr:col>2</xdr:col>
          <xdr:colOff>28575</xdr:colOff>
          <xdr:row>25</xdr:row>
          <xdr:rowOff>9525</xdr:rowOff>
        </xdr:to>
        <xdr:sp macro="" textlink="">
          <xdr:nvSpPr>
            <xdr:cNvPr id="29710" name="Check Box 14" hidden="1">
              <a:extLst>
                <a:ext uri="{63B3BB69-23CF-44E3-9099-C40C66FF867C}">
                  <a14:compatExt spid="_x0000_s2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28575</xdr:colOff>
          <xdr:row>28</xdr:row>
          <xdr:rowOff>19050</xdr:rowOff>
        </xdr:to>
        <xdr:sp macro="" textlink="">
          <xdr:nvSpPr>
            <xdr:cNvPr id="29711" name="Check Box 15" hidden="1">
              <a:extLst>
                <a:ext uri="{63B3BB69-23CF-44E3-9099-C40C66FF867C}">
                  <a14:compatExt spid="_x0000_s2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26</xdr:row>
          <xdr:rowOff>228600</xdr:rowOff>
        </xdr:from>
        <xdr:to>
          <xdr:col>15</xdr:col>
          <xdr:colOff>0</xdr:colOff>
          <xdr:row>28</xdr:row>
          <xdr:rowOff>19050</xdr:rowOff>
        </xdr:to>
        <xdr:sp macro="" textlink="">
          <xdr:nvSpPr>
            <xdr:cNvPr id="29712" name="Check Box 16" hidden="1">
              <a:extLst>
                <a:ext uri="{63B3BB69-23CF-44E3-9099-C40C66FF867C}">
                  <a14:compatExt spid="_x0000_s2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28</xdr:row>
          <xdr:rowOff>9525</xdr:rowOff>
        </xdr:from>
        <xdr:to>
          <xdr:col>2</xdr:col>
          <xdr:colOff>38100</xdr:colOff>
          <xdr:row>29</xdr:row>
          <xdr:rowOff>19050</xdr:rowOff>
        </xdr:to>
        <xdr:sp macro="" textlink="">
          <xdr:nvSpPr>
            <xdr:cNvPr id="29713" name="Check Box 17" hidden="1">
              <a:extLst>
                <a:ext uri="{63B3BB69-23CF-44E3-9099-C40C66FF867C}">
                  <a14:compatExt spid="_x0000_s2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28</xdr:row>
          <xdr:rowOff>9525</xdr:rowOff>
        </xdr:from>
        <xdr:to>
          <xdr:col>14</xdr:col>
          <xdr:colOff>180975</xdr:colOff>
          <xdr:row>29</xdr:row>
          <xdr:rowOff>19050</xdr:rowOff>
        </xdr:to>
        <xdr:sp macro="" textlink="">
          <xdr:nvSpPr>
            <xdr:cNvPr id="29714" name="Check Box 18" hidden="1">
              <a:extLst>
                <a:ext uri="{63B3BB69-23CF-44E3-9099-C40C66FF867C}">
                  <a14:compatExt spid="_x0000_s2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36</xdr:row>
          <xdr:rowOff>9525</xdr:rowOff>
        </xdr:from>
        <xdr:to>
          <xdr:col>15</xdr:col>
          <xdr:colOff>0</xdr:colOff>
          <xdr:row>37</xdr:row>
          <xdr:rowOff>47625</xdr:rowOff>
        </xdr:to>
        <xdr:sp macro="" textlink="">
          <xdr:nvSpPr>
            <xdr:cNvPr id="29715" name="Check Box 19" hidden="1">
              <a:extLst>
                <a:ext uri="{63B3BB69-23CF-44E3-9099-C40C66FF867C}">
                  <a14:compatExt spid="_x0000_s2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35</xdr:row>
          <xdr:rowOff>9525</xdr:rowOff>
        </xdr:from>
        <xdr:to>
          <xdr:col>15</xdr:col>
          <xdr:colOff>0</xdr:colOff>
          <xdr:row>36</xdr:row>
          <xdr:rowOff>38100</xdr:rowOff>
        </xdr:to>
        <xdr:sp macro="" textlink="">
          <xdr:nvSpPr>
            <xdr:cNvPr id="29716" name="Check Box 20" hidden="1">
              <a:extLst>
                <a:ext uri="{63B3BB69-23CF-44E3-9099-C40C66FF867C}">
                  <a14:compatExt spid="_x0000_s29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36</xdr:row>
          <xdr:rowOff>19050</xdr:rowOff>
        </xdr:from>
        <xdr:to>
          <xdr:col>2</xdr:col>
          <xdr:colOff>9525</xdr:colOff>
          <xdr:row>37</xdr:row>
          <xdr:rowOff>38100</xdr:rowOff>
        </xdr:to>
        <xdr:sp macro="" textlink="">
          <xdr:nvSpPr>
            <xdr:cNvPr id="29717" name="Check Box 21" hidden="1">
              <a:extLst>
                <a:ext uri="{63B3BB69-23CF-44E3-9099-C40C66FF867C}">
                  <a14:compatExt spid="_x0000_s29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37</xdr:row>
          <xdr:rowOff>9525</xdr:rowOff>
        </xdr:from>
        <xdr:to>
          <xdr:col>2</xdr:col>
          <xdr:colOff>9525</xdr:colOff>
          <xdr:row>38</xdr:row>
          <xdr:rowOff>19050</xdr:rowOff>
        </xdr:to>
        <xdr:sp macro="" textlink="">
          <xdr:nvSpPr>
            <xdr:cNvPr id="29718" name="Check Box 22" hidden="1">
              <a:extLst>
                <a:ext uri="{63B3BB69-23CF-44E3-9099-C40C66FF867C}">
                  <a14:compatExt spid="_x0000_s29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38125" y="3098800"/>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30724"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30725" name="Check Box 5" hidden="1">
              <a:extLst>
                <a:ext uri="{63B3BB69-23CF-44E3-9099-C40C66FF867C}">
                  <a14:compatExt spid="_x0000_s30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30726" name="Check Box 6" hidden="1">
              <a:extLst>
                <a:ext uri="{63B3BB69-23CF-44E3-9099-C40C66FF867C}">
                  <a14:compatExt spid="_x0000_s30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30727" name="Check Box 7" hidden="1">
              <a:extLst>
                <a:ext uri="{63B3BB69-23CF-44E3-9099-C40C66FF867C}">
                  <a14:compatExt spid="_x0000_s30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30728" name="Check Box 8" hidden="1">
              <a:extLst>
                <a:ext uri="{63B3BB69-23CF-44E3-9099-C40C66FF867C}">
                  <a14:compatExt spid="_x0000_s30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28575</xdr:colOff>
          <xdr:row>30</xdr:row>
          <xdr:rowOff>9525</xdr:rowOff>
        </xdr:to>
        <xdr:sp macro="" textlink="">
          <xdr:nvSpPr>
            <xdr:cNvPr id="30729" name="Check Box 9" hidden="1">
              <a:extLst>
                <a:ext uri="{63B3BB69-23CF-44E3-9099-C40C66FF867C}">
                  <a14:compatExt spid="_x0000_s30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28575</xdr:colOff>
          <xdr:row>32</xdr:row>
          <xdr:rowOff>0</xdr:rowOff>
        </xdr:to>
        <xdr:sp macro="" textlink="">
          <xdr:nvSpPr>
            <xdr:cNvPr id="30730" name="Check Box 10" hidden="1">
              <a:extLst>
                <a:ext uri="{63B3BB69-23CF-44E3-9099-C40C66FF867C}">
                  <a14:compatExt spid="_x0000_s30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13" name="左大かっこ 12"/>
        <xdr:cNvSpPr/>
      </xdr:nvSpPr>
      <xdr:spPr>
        <a:xfrm>
          <a:off x="238125" y="90551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30731" name="Check Box 11" hidden="1">
              <a:extLst>
                <a:ext uri="{63B3BB69-23CF-44E3-9099-C40C66FF867C}">
                  <a14:compatExt spid="_x0000_s30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30732" name="Check Box 12" hidden="1">
              <a:extLst>
                <a:ext uri="{63B3BB69-23CF-44E3-9099-C40C66FF867C}">
                  <a14:compatExt spid="_x0000_s30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30733" name="Check Box 13" hidden="1">
              <a:extLst>
                <a:ext uri="{63B3BB69-23CF-44E3-9099-C40C66FF867C}">
                  <a14:compatExt spid="_x0000_s30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28575</xdr:colOff>
          <xdr:row>25</xdr:row>
          <xdr:rowOff>9525</xdr:rowOff>
        </xdr:to>
        <xdr:sp macro="" textlink="">
          <xdr:nvSpPr>
            <xdr:cNvPr id="30734" name="Check Box 14" hidden="1">
              <a:extLst>
                <a:ext uri="{63B3BB69-23CF-44E3-9099-C40C66FF867C}">
                  <a14:compatExt spid="_x0000_s30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0</xdr:rowOff>
        </xdr:from>
        <xdr:to>
          <xdr:col>2</xdr:col>
          <xdr:colOff>28575</xdr:colOff>
          <xdr:row>28</xdr:row>
          <xdr:rowOff>9525</xdr:rowOff>
        </xdr:to>
        <xdr:sp macro="" textlink="">
          <xdr:nvSpPr>
            <xdr:cNvPr id="30735" name="Check Box 15" hidden="1">
              <a:extLst>
                <a:ext uri="{63B3BB69-23CF-44E3-9099-C40C66FF867C}">
                  <a14:compatExt spid="_x0000_s30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228600</xdr:rowOff>
        </xdr:from>
        <xdr:to>
          <xdr:col>15</xdr:col>
          <xdr:colOff>38100</xdr:colOff>
          <xdr:row>28</xdr:row>
          <xdr:rowOff>9525</xdr:rowOff>
        </xdr:to>
        <xdr:sp macro="" textlink="">
          <xdr:nvSpPr>
            <xdr:cNvPr id="30736" name="Check Box 16" hidden="1">
              <a:extLst>
                <a:ext uri="{63B3BB69-23CF-44E3-9099-C40C66FF867C}">
                  <a14:compatExt spid="_x0000_s30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0</xdr:rowOff>
        </xdr:from>
        <xdr:to>
          <xdr:col>2</xdr:col>
          <xdr:colOff>38100</xdr:colOff>
          <xdr:row>29</xdr:row>
          <xdr:rowOff>9525</xdr:rowOff>
        </xdr:to>
        <xdr:sp macro="" textlink="">
          <xdr:nvSpPr>
            <xdr:cNvPr id="30737" name="Check Box 17" hidden="1">
              <a:extLst>
                <a:ext uri="{63B3BB69-23CF-44E3-9099-C40C66FF867C}">
                  <a14:compatExt spid="_x0000_s30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15</xdr:col>
          <xdr:colOff>28575</xdr:colOff>
          <xdr:row>29</xdr:row>
          <xdr:rowOff>9525</xdr:rowOff>
        </xdr:to>
        <xdr:sp macro="" textlink="">
          <xdr:nvSpPr>
            <xdr:cNvPr id="30738" name="Check Box 18" hidden="1">
              <a:extLst>
                <a:ext uri="{63B3BB69-23CF-44E3-9099-C40C66FF867C}">
                  <a14:compatExt spid="_x0000_s30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15</xdr:col>
          <xdr:colOff>38100</xdr:colOff>
          <xdr:row>37</xdr:row>
          <xdr:rowOff>28575</xdr:rowOff>
        </xdr:to>
        <xdr:sp macro="" textlink="">
          <xdr:nvSpPr>
            <xdr:cNvPr id="30739" name="Check Box 19" hidden="1">
              <a:extLst>
                <a:ext uri="{63B3BB69-23CF-44E3-9099-C40C66FF867C}">
                  <a14:compatExt spid="_x0000_s30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38100</xdr:colOff>
          <xdr:row>36</xdr:row>
          <xdr:rowOff>28575</xdr:rowOff>
        </xdr:to>
        <xdr:sp macro="" textlink="">
          <xdr:nvSpPr>
            <xdr:cNvPr id="30740" name="Check Box 20" hidden="1">
              <a:extLst>
                <a:ext uri="{63B3BB69-23CF-44E3-9099-C40C66FF867C}">
                  <a14:compatExt spid="_x0000_s30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9525</xdr:rowOff>
        </xdr:from>
        <xdr:to>
          <xdr:col>2</xdr:col>
          <xdr:colOff>9525</xdr:colOff>
          <xdr:row>37</xdr:row>
          <xdr:rowOff>19050</xdr:rowOff>
        </xdr:to>
        <xdr:sp macro="" textlink="">
          <xdr:nvSpPr>
            <xdr:cNvPr id="30741" name="Check Box 21" hidden="1">
              <a:extLst>
                <a:ext uri="{63B3BB69-23CF-44E3-9099-C40C66FF867C}">
                  <a14:compatExt spid="_x0000_s30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228600</xdr:rowOff>
        </xdr:from>
        <xdr:to>
          <xdr:col>2</xdr:col>
          <xdr:colOff>9525</xdr:colOff>
          <xdr:row>38</xdr:row>
          <xdr:rowOff>0</xdr:rowOff>
        </xdr:to>
        <xdr:sp macro="" textlink="">
          <xdr:nvSpPr>
            <xdr:cNvPr id="30742" name="Check Box 22" hidden="1">
              <a:extLst>
                <a:ext uri="{63B3BB69-23CF-44E3-9099-C40C66FF867C}">
                  <a14:compatExt spid="_x0000_s30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38125" y="3098800"/>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31747" name="Check Box 3"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31748" name="Check Box 4" hidden="1">
              <a:extLst>
                <a:ext uri="{63B3BB69-23CF-44E3-9099-C40C66FF867C}">
                  <a14:compatExt spid="_x0000_s3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31749" name="Check Box 5" hidden="1">
              <a:extLst>
                <a:ext uri="{63B3BB69-23CF-44E3-9099-C40C66FF867C}">
                  <a14:compatExt spid="_x0000_s3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31750" name="Check Box 6" hidden="1">
              <a:extLst>
                <a:ext uri="{63B3BB69-23CF-44E3-9099-C40C66FF867C}">
                  <a14:compatExt spid="_x0000_s3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31751" name="Check Box 7" hidden="1">
              <a:extLst>
                <a:ext uri="{63B3BB69-23CF-44E3-9099-C40C66FF867C}">
                  <a14:compatExt spid="_x0000_s3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31752" name="Check Box 8" hidden="1">
              <a:extLst>
                <a:ext uri="{63B3BB69-23CF-44E3-9099-C40C66FF867C}">
                  <a14:compatExt spid="_x0000_s3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28575</xdr:colOff>
          <xdr:row>30</xdr:row>
          <xdr:rowOff>9525</xdr:rowOff>
        </xdr:to>
        <xdr:sp macro="" textlink="">
          <xdr:nvSpPr>
            <xdr:cNvPr id="31753" name="Check Box 9" hidden="1">
              <a:extLst>
                <a:ext uri="{63B3BB69-23CF-44E3-9099-C40C66FF867C}">
                  <a14:compatExt spid="_x0000_s3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28575</xdr:colOff>
          <xdr:row>32</xdr:row>
          <xdr:rowOff>0</xdr:rowOff>
        </xdr:to>
        <xdr:sp macro="" textlink="">
          <xdr:nvSpPr>
            <xdr:cNvPr id="31754" name="Check Box 10" hidden="1">
              <a:extLst>
                <a:ext uri="{63B3BB69-23CF-44E3-9099-C40C66FF867C}">
                  <a14:compatExt spid="_x0000_s3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13" name="左大かっこ 12"/>
        <xdr:cNvSpPr/>
      </xdr:nvSpPr>
      <xdr:spPr>
        <a:xfrm>
          <a:off x="238125" y="90551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31755" name="Check Box 11" hidden="1">
              <a:extLst>
                <a:ext uri="{63B3BB69-23CF-44E3-9099-C40C66FF867C}">
                  <a14:compatExt spid="_x0000_s3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31756" name="Check Box 12" hidden="1">
              <a:extLst>
                <a:ext uri="{63B3BB69-23CF-44E3-9099-C40C66FF867C}">
                  <a14:compatExt spid="_x0000_s3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31757" name="Check Box 13" hidden="1">
              <a:extLst>
                <a:ext uri="{63B3BB69-23CF-44E3-9099-C40C66FF867C}">
                  <a14:compatExt spid="_x0000_s3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28575</xdr:colOff>
          <xdr:row>25</xdr:row>
          <xdr:rowOff>9525</xdr:rowOff>
        </xdr:to>
        <xdr:sp macro="" textlink="">
          <xdr:nvSpPr>
            <xdr:cNvPr id="31758" name="Check Box 14" hidden="1">
              <a:extLst>
                <a:ext uri="{63B3BB69-23CF-44E3-9099-C40C66FF867C}">
                  <a14:compatExt spid="_x0000_s3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0</xdr:rowOff>
        </xdr:from>
        <xdr:to>
          <xdr:col>2</xdr:col>
          <xdr:colOff>28575</xdr:colOff>
          <xdr:row>28</xdr:row>
          <xdr:rowOff>9525</xdr:rowOff>
        </xdr:to>
        <xdr:sp macro="" textlink="">
          <xdr:nvSpPr>
            <xdr:cNvPr id="31759" name="Check Box 15" hidden="1">
              <a:extLst>
                <a:ext uri="{63B3BB69-23CF-44E3-9099-C40C66FF867C}">
                  <a14:compatExt spid="_x0000_s3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228600</xdr:rowOff>
        </xdr:from>
        <xdr:to>
          <xdr:col>15</xdr:col>
          <xdr:colOff>38100</xdr:colOff>
          <xdr:row>28</xdr:row>
          <xdr:rowOff>9525</xdr:rowOff>
        </xdr:to>
        <xdr:sp macro="" textlink="">
          <xdr:nvSpPr>
            <xdr:cNvPr id="31760" name="Check Box 16" hidden="1">
              <a:extLst>
                <a:ext uri="{63B3BB69-23CF-44E3-9099-C40C66FF867C}">
                  <a14:compatExt spid="_x0000_s3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0</xdr:rowOff>
        </xdr:from>
        <xdr:to>
          <xdr:col>2</xdr:col>
          <xdr:colOff>38100</xdr:colOff>
          <xdr:row>29</xdr:row>
          <xdr:rowOff>9525</xdr:rowOff>
        </xdr:to>
        <xdr:sp macro="" textlink="">
          <xdr:nvSpPr>
            <xdr:cNvPr id="31761" name="Check Box 17" hidden="1">
              <a:extLst>
                <a:ext uri="{63B3BB69-23CF-44E3-9099-C40C66FF867C}">
                  <a14:compatExt spid="_x0000_s3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15</xdr:col>
          <xdr:colOff>28575</xdr:colOff>
          <xdr:row>29</xdr:row>
          <xdr:rowOff>9525</xdr:rowOff>
        </xdr:to>
        <xdr:sp macro="" textlink="">
          <xdr:nvSpPr>
            <xdr:cNvPr id="31762" name="Check Box 18" hidden="1">
              <a:extLst>
                <a:ext uri="{63B3BB69-23CF-44E3-9099-C40C66FF867C}">
                  <a14:compatExt spid="_x0000_s31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15</xdr:col>
          <xdr:colOff>38100</xdr:colOff>
          <xdr:row>37</xdr:row>
          <xdr:rowOff>28575</xdr:rowOff>
        </xdr:to>
        <xdr:sp macro="" textlink="">
          <xdr:nvSpPr>
            <xdr:cNvPr id="31763" name="Check Box 19" hidden="1">
              <a:extLst>
                <a:ext uri="{63B3BB69-23CF-44E3-9099-C40C66FF867C}">
                  <a14:compatExt spid="_x0000_s31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38100</xdr:colOff>
          <xdr:row>36</xdr:row>
          <xdr:rowOff>28575</xdr:rowOff>
        </xdr:to>
        <xdr:sp macro="" textlink="">
          <xdr:nvSpPr>
            <xdr:cNvPr id="31764" name="Check Box 20" hidden="1">
              <a:extLst>
                <a:ext uri="{63B3BB69-23CF-44E3-9099-C40C66FF867C}">
                  <a14:compatExt spid="_x0000_s31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9525</xdr:rowOff>
        </xdr:from>
        <xdr:to>
          <xdr:col>2</xdr:col>
          <xdr:colOff>9525</xdr:colOff>
          <xdr:row>37</xdr:row>
          <xdr:rowOff>19050</xdr:rowOff>
        </xdr:to>
        <xdr:sp macro="" textlink="">
          <xdr:nvSpPr>
            <xdr:cNvPr id="31765" name="Check Box 21" hidden="1">
              <a:extLst>
                <a:ext uri="{63B3BB69-23CF-44E3-9099-C40C66FF867C}">
                  <a14:compatExt spid="_x0000_s3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228600</xdr:rowOff>
        </xdr:from>
        <xdr:to>
          <xdr:col>2</xdr:col>
          <xdr:colOff>9525</xdr:colOff>
          <xdr:row>38</xdr:row>
          <xdr:rowOff>0</xdr:rowOff>
        </xdr:to>
        <xdr:sp macro="" textlink="">
          <xdr:nvSpPr>
            <xdr:cNvPr id="31766" name="Check Box 22" hidden="1">
              <a:extLst>
                <a:ext uri="{63B3BB69-23CF-44E3-9099-C40C66FF867C}">
                  <a14:compatExt spid="_x0000_s31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38125" y="3098800"/>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32772" name="Check Box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32773" name="Check Box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32774" name="Check Box 6" hidden="1">
              <a:extLst>
                <a:ext uri="{63B3BB69-23CF-44E3-9099-C40C66FF867C}">
                  <a14:compatExt spid="_x0000_s32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32775" name="Check Box 7" hidden="1">
              <a:extLst>
                <a:ext uri="{63B3BB69-23CF-44E3-9099-C40C66FF867C}">
                  <a14:compatExt spid="_x0000_s32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32776" name="Check Box 8" hidden="1">
              <a:extLst>
                <a:ext uri="{63B3BB69-23CF-44E3-9099-C40C66FF867C}">
                  <a14:compatExt spid="_x0000_s32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28575</xdr:colOff>
          <xdr:row>30</xdr:row>
          <xdr:rowOff>9525</xdr:rowOff>
        </xdr:to>
        <xdr:sp macro="" textlink="">
          <xdr:nvSpPr>
            <xdr:cNvPr id="32777" name="Check Box 9" hidden="1">
              <a:extLst>
                <a:ext uri="{63B3BB69-23CF-44E3-9099-C40C66FF867C}">
                  <a14:compatExt spid="_x0000_s32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28575</xdr:colOff>
          <xdr:row>32</xdr:row>
          <xdr:rowOff>0</xdr:rowOff>
        </xdr:to>
        <xdr:sp macro="" textlink="">
          <xdr:nvSpPr>
            <xdr:cNvPr id="32778" name="Check Box 10" hidden="1">
              <a:extLst>
                <a:ext uri="{63B3BB69-23CF-44E3-9099-C40C66FF867C}">
                  <a14:compatExt spid="_x0000_s32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13" name="左大かっこ 12"/>
        <xdr:cNvSpPr/>
      </xdr:nvSpPr>
      <xdr:spPr>
        <a:xfrm>
          <a:off x="238125" y="90551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32779" name="Check Box 11" hidden="1">
              <a:extLst>
                <a:ext uri="{63B3BB69-23CF-44E3-9099-C40C66FF867C}">
                  <a14:compatExt spid="_x0000_s32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32780" name="Check Box 12" hidden="1">
              <a:extLst>
                <a:ext uri="{63B3BB69-23CF-44E3-9099-C40C66FF867C}">
                  <a14:compatExt spid="_x0000_s32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32781" name="Check Box 13" hidden="1">
              <a:extLst>
                <a:ext uri="{63B3BB69-23CF-44E3-9099-C40C66FF867C}">
                  <a14:compatExt spid="_x0000_s32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28575</xdr:colOff>
          <xdr:row>25</xdr:row>
          <xdr:rowOff>9525</xdr:rowOff>
        </xdr:to>
        <xdr:sp macro="" textlink="">
          <xdr:nvSpPr>
            <xdr:cNvPr id="32782" name="Check Box 14" hidden="1">
              <a:extLst>
                <a:ext uri="{63B3BB69-23CF-44E3-9099-C40C66FF867C}">
                  <a14:compatExt spid="_x0000_s32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0</xdr:rowOff>
        </xdr:from>
        <xdr:to>
          <xdr:col>2</xdr:col>
          <xdr:colOff>28575</xdr:colOff>
          <xdr:row>28</xdr:row>
          <xdr:rowOff>9525</xdr:rowOff>
        </xdr:to>
        <xdr:sp macro="" textlink="">
          <xdr:nvSpPr>
            <xdr:cNvPr id="32783" name="Check Box 15" hidden="1">
              <a:extLst>
                <a:ext uri="{63B3BB69-23CF-44E3-9099-C40C66FF867C}">
                  <a14:compatExt spid="_x0000_s32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228600</xdr:rowOff>
        </xdr:from>
        <xdr:to>
          <xdr:col>15</xdr:col>
          <xdr:colOff>38100</xdr:colOff>
          <xdr:row>28</xdr:row>
          <xdr:rowOff>9525</xdr:rowOff>
        </xdr:to>
        <xdr:sp macro="" textlink="">
          <xdr:nvSpPr>
            <xdr:cNvPr id="32784" name="Check Box 16" hidden="1">
              <a:extLst>
                <a:ext uri="{63B3BB69-23CF-44E3-9099-C40C66FF867C}">
                  <a14:compatExt spid="_x0000_s32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0</xdr:rowOff>
        </xdr:from>
        <xdr:to>
          <xdr:col>2</xdr:col>
          <xdr:colOff>38100</xdr:colOff>
          <xdr:row>29</xdr:row>
          <xdr:rowOff>9525</xdr:rowOff>
        </xdr:to>
        <xdr:sp macro="" textlink="">
          <xdr:nvSpPr>
            <xdr:cNvPr id="32785" name="Check Box 17" hidden="1">
              <a:extLst>
                <a:ext uri="{63B3BB69-23CF-44E3-9099-C40C66FF867C}">
                  <a14:compatExt spid="_x0000_s32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15</xdr:col>
          <xdr:colOff>28575</xdr:colOff>
          <xdr:row>29</xdr:row>
          <xdr:rowOff>9525</xdr:rowOff>
        </xdr:to>
        <xdr:sp macro="" textlink="">
          <xdr:nvSpPr>
            <xdr:cNvPr id="32786" name="Check Box 18" hidden="1">
              <a:extLst>
                <a:ext uri="{63B3BB69-23CF-44E3-9099-C40C66FF867C}">
                  <a14:compatExt spid="_x0000_s32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15</xdr:col>
          <xdr:colOff>38100</xdr:colOff>
          <xdr:row>37</xdr:row>
          <xdr:rowOff>28575</xdr:rowOff>
        </xdr:to>
        <xdr:sp macro="" textlink="">
          <xdr:nvSpPr>
            <xdr:cNvPr id="32787" name="Check Box 19" hidden="1">
              <a:extLst>
                <a:ext uri="{63B3BB69-23CF-44E3-9099-C40C66FF867C}">
                  <a14:compatExt spid="_x0000_s32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38100</xdr:colOff>
          <xdr:row>36</xdr:row>
          <xdr:rowOff>28575</xdr:rowOff>
        </xdr:to>
        <xdr:sp macro="" textlink="">
          <xdr:nvSpPr>
            <xdr:cNvPr id="32788" name="Check Box 20" hidden="1">
              <a:extLst>
                <a:ext uri="{63B3BB69-23CF-44E3-9099-C40C66FF867C}">
                  <a14:compatExt spid="_x0000_s32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9525</xdr:rowOff>
        </xdr:from>
        <xdr:to>
          <xdr:col>2</xdr:col>
          <xdr:colOff>9525</xdr:colOff>
          <xdr:row>37</xdr:row>
          <xdr:rowOff>19050</xdr:rowOff>
        </xdr:to>
        <xdr:sp macro="" textlink="">
          <xdr:nvSpPr>
            <xdr:cNvPr id="32789" name="Check Box 21" hidden="1">
              <a:extLst>
                <a:ext uri="{63B3BB69-23CF-44E3-9099-C40C66FF867C}">
                  <a14:compatExt spid="_x0000_s32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228600</xdr:rowOff>
        </xdr:from>
        <xdr:to>
          <xdr:col>2</xdr:col>
          <xdr:colOff>9525</xdr:colOff>
          <xdr:row>38</xdr:row>
          <xdr:rowOff>0</xdr:rowOff>
        </xdr:to>
        <xdr:sp macro="" textlink="">
          <xdr:nvSpPr>
            <xdr:cNvPr id="32790" name="Check Box 22" hidden="1">
              <a:extLst>
                <a:ext uri="{63B3BB69-23CF-44E3-9099-C40C66FF867C}">
                  <a14:compatExt spid="_x0000_s32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4.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vmlDrawing" Target="../drawings/vmlDrawing3.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2" Type="http://schemas.openxmlformats.org/officeDocument/2006/relationships/drawing" Target="../drawings/drawing3.xml"/><Relationship Id="rId16" Type="http://schemas.openxmlformats.org/officeDocument/2006/relationships/ctrlProp" Target="../ctrlProps/ctrlProp57.xml"/><Relationship Id="rId20" Type="http://schemas.openxmlformats.org/officeDocument/2006/relationships/ctrlProp" Target="../ctrlProps/ctrlProp61.xml"/><Relationship Id="rId1" Type="http://schemas.openxmlformats.org/officeDocument/2006/relationships/printerSettings" Target="../printerSettings/printerSettings5.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18" Type="http://schemas.openxmlformats.org/officeDocument/2006/relationships/ctrlProp" Target="../ctrlProps/ctrlProp81.xml"/><Relationship Id="rId3" Type="http://schemas.openxmlformats.org/officeDocument/2006/relationships/vmlDrawing" Target="../drawings/vmlDrawing4.vml"/><Relationship Id="rId21" Type="http://schemas.openxmlformats.org/officeDocument/2006/relationships/ctrlProp" Target="../ctrlProps/ctrlProp84.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2" Type="http://schemas.openxmlformats.org/officeDocument/2006/relationships/drawing" Target="../drawings/drawing4.xml"/><Relationship Id="rId16" Type="http://schemas.openxmlformats.org/officeDocument/2006/relationships/ctrlProp" Target="../ctrlProps/ctrlProp79.xml"/><Relationship Id="rId20" Type="http://schemas.openxmlformats.org/officeDocument/2006/relationships/ctrlProp" Target="../ctrlProps/ctrlProp83.xml"/><Relationship Id="rId1" Type="http://schemas.openxmlformats.org/officeDocument/2006/relationships/printerSettings" Target="../printerSettings/printerSettings6.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10" Type="http://schemas.openxmlformats.org/officeDocument/2006/relationships/ctrlProp" Target="../ctrlProps/ctrlProp73.xml"/><Relationship Id="rId19" Type="http://schemas.openxmlformats.org/officeDocument/2006/relationships/ctrlProp" Target="../ctrlProps/ctrlProp82.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3.xml"/><Relationship Id="rId13" Type="http://schemas.openxmlformats.org/officeDocument/2006/relationships/ctrlProp" Target="../ctrlProps/ctrlProp98.xml"/><Relationship Id="rId18" Type="http://schemas.openxmlformats.org/officeDocument/2006/relationships/ctrlProp" Target="../ctrlProps/ctrlProp103.xml"/><Relationship Id="rId3" Type="http://schemas.openxmlformats.org/officeDocument/2006/relationships/vmlDrawing" Target="../drawings/vmlDrawing5.vml"/><Relationship Id="rId21" Type="http://schemas.openxmlformats.org/officeDocument/2006/relationships/ctrlProp" Target="../ctrlProps/ctrlProp106.xml"/><Relationship Id="rId7" Type="http://schemas.openxmlformats.org/officeDocument/2006/relationships/ctrlProp" Target="../ctrlProps/ctrlProp92.xml"/><Relationship Id="rId12" Type="http://schemas.openxmlformats.org/officeDocument/2006/relationships/ctrlProp" Target="../ctrlProps/ctrlProp97.xml"/><Relationship Id="rId17" Type="http://schemas.openxmlformats.org/officeDocument/2006/relationships/ctrlProp" Target="../ctrlProps/ctrlProp102.xml"/><Relationship Id="rId25" Type="http://schemas.openxmlformats.org/officeDocument/2006/relationships/ctrlProp" Target="../ctrlProps/ctrlProp110.xml"/><Relationship Id="rId2" Type="http://schemas.openxmlformats.org/officeDocument/2006/relationships/drawing" Target="../drawings/drawing5.xml"/><Relationship Id="rId16" Type="http://schemas.openxmlformats.org/officeDocument/2006/relationships/ctrlProp" Target="../ctrlProps/ctrlProp101.xml"/><Relationship Id="rId20" Type="http://schemas.openxmlformats.org/officeDocument/2006/relationships/ctrlProp" Target="../ctrlProps/ctrlProp105.xml"/><Relationship Id="rId1" Type="http://schemas.openxmlformats.org/officeDocument/2006/relationships/printerSettings" Target="../printerSettings/printerSettings7.bin"/><Relationship Id="rId6" Type="http://schemas.openxmlformats.org/officeDocument/2006/relationships/ctrlProp" Target="../ctrlProps/ctrlProp91.xml"/><Relationship Id="rId11" Type="http://schemas.openxmlformats.org/officeDocument/2006/relationships/ctrlProp" Target="../ctrlProps/ctrlProp96.xml"/><Relationship Id="rId24" Type="http://schemas.openxmlformats.org/officeDocument/2006/relationships/ctrlProp" Target="../ctrlProps/ctrlProp109.xml"/><Relationship Id="rId5" Type="http://schemas.openxmlformats.org/officeDocument/2006/relationships/ctrlProp" Target="../ctrlProps/ctrlProp90.xml"/><Relationship Id="rId15" Type="http://schemas.openxmlformats.org/officeDocument/2006/relationships/ctrlProp" Target="../ctrlProps/ctrlProp100.xml"/><Relationship Id="rId23" Type="http://schemas.openxmlformats.org/officeDocument/2006/relationships/ctrlProp" Target="../ctrlProps/ctrlProp108.xml"/><Relationship Id="rId10" Type="http://schemas.openxmlformats.org/officeDocument/2006/relationships/ctrlProp" Target="../ctrlProps/ctrlProp95.xml"/><Relationship Id="rId19" Type="http://schemas.openxmlformats.org/officeDocument/2006/relationships/ctrlProp" Target="../ctrlProps/ctrlProp104.xml"/><Relationship Id="rId4" Type="http://schemas.openxmlformats.org/officeDocument/2006/relationships/ctrlProp" Target="../ctrlProps/ctrlProp89.xml"/><Relationship Id="rId9" Type="http://schemas.openxmlformats.org/officeDocument/2006/relationships/ctrlProp" Target="../ctrlProps/ctrlProp94.xml"/><Relationship Id="rId14" Type="http://schemas.openxmlformats.org/officeDocument/2006/relationships/ctrlProp" Target="../ctrlProps/ctrlProp99.xml"/><Relationship Id="rId22" Type="http://schemas.openxmlformats.org/officeDocument/2006/relationships/ctrlProp" Target="../ctrlProps/ctrlProp10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tabSelected="1" view="pageBreakPreview" topLeftCell="A10" zoomScale="130" zoomScaleNormal="120" zoomScaleSheetLayoutView="130" workbookViewId="0">
      <selection activeCell="X22" sqref="X22:AA22"/>
    </sheetView>
  </sheetViews>
  <sheetFormatPr defaultColWidth="2.25" defaultRowHeight="12" x14ac:dyDescent="0.15"/>
  <cols>
    <col min="1" max="1" width="2.625" style="1" customWidth="1"/>
    <col min="2" max="16384" width="2.25" style="1"/>
  </cols>
  <sheetData>
    <row r="1" spans="1:39" ht="13.5" customHeight="1" x14ac:dyDescent="0.15">
      <c r="A1" s="35" t="s">
        <v>27</v>
      </c>
      <c r="B1" s="3"/>
      <c r="C1" s="4"/>
      <c r="D1" s="4"/>
      <c r="AK1" s="283"/>
      <c r="AL1" s="283"/>
      <c r="AM1" s="283"/>
    </row>
    <row r="2" spans="1:39" ht="18" customHeight="1" x14ac:dyDescent="0.15">
      <c r="A2" s="35"/>
      <c r="B2" s="3"/>
      <c r="C2" s="33"/>
      <c r="D2" s="33"/>
    </row>
    <row r="3" spans="1:39" ht="18" customHeight="1" x14ac:dyDescent="0.15">
      <c r="A3" s="323" t="s">
        <v>103</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row>
    <row r="4" spans="1:39" ht="18" customHeight="1" x14ac:dyDescent="0.15">
      <c r="A4" s="323" t="s">
        <v>67</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row>
    <row r="5" spans="1:39" ht="12"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x14ac:dyDescent="0.15">
      <c r="B6" s="3"/>
      <c r="C6" s="4"/>
      <c r="D6" s="4"/>
      <c r="AB6" s="46"/>
      <c r="AC6" s="5" t="s">
        <v>66</v>
      </c>
      <c r="AD6" s="344"/>
      <c r="AE6" s="344"/>
      <c r="AF6" s="2" t="s">
        <v>3</v>
      </c>
      <c r="AG6" s="344"/>
      <c r="AH6" s="344"/>
      <c r="AI6" s="2" t="s">
        <v>2</v>
      </c>
      <c r="AJ6" s="344"/>
      <c r="AK6" s="344"/>
      <c r="AL6" s="2" t="s">
        <v>1</v>
      </c>
      <c r="AM6" s="2"/>
    </row>
    <row r="7" spans="1:39" ht="18" customHeight="1" x14ac:dyDescent="0.15">
      <c r="A7" s="305" t="s">
        <v>197</v>
      </c>
      <c r="B7" s="305"/>
      <c r="C7" s="305"/>
      <c r="D7" s="305"/>
      <c r="E7" s="305"/>
      <c r="F7" s="305"/>
      <c r="G7" s="305"/>
    </row>
    <row r="8" spans="1:39" ht="18" customHeight="1" x14ac:dyDescent="0.15">
      <c r="B8" s="3"/>
      <c r="C8" s="4"/>
      <c r="D8" s="4"/>
    </row>
    <row r="9" spans="1:39" x14ac:dyDescent="0.15">
      <c r="A9" s="1" t="s">
        <v>14</v>
      </c>
      <c r="B9" s="3"/>
      <c r="C9" s="4"/>
      <c r="D9" s="4"/>
    </row>
    <row r="10" spans="1:39" ht="11.25" customHeight="1" x14ac:dyDescent="0.15">
      <c r="B10" s="3"/>
      <c r="C10" s="4"/>
      <c r="D10" s="4"/>
    </row>
    <row r="11" spans="1:39" ht="13.5" customHeight="1" x14ac:dyDescent="0.15">
      <c r="A11" s="256" t="s">
        <v>36</v>
      </c>
      <c r="B11" s="16" t="s">
        <v>4</v>
      </c>
      <c r="C11" s="17"/>
      <c r="D11" s="17"/>
      <c r="E11" s="18"/>
      <c r="F11" s="18"/>
      <c r="G11" s="18"/>
      <c r="H11" s="18"/>
      <c r="I11" s="18"/>
      <c r="J11" s="18"/>
      <c r="K11" s="19"/>
      <c r="L11" s="334"/>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6"/>
    </row>
    <row r="12" spans="1:39" ht="21" customHeight="1" x14ac:dyDescent="0.15">
      <c r="A12" s="257"/>
      <c r="B12" s="15" t="s">
        <v>5</v>
      </c>
      <c r="C12" s="10"/>
      <c r="D12" s="10"/>
      <c r="E12" s="11"/>
      <c r="F12" s="11"/>
      <c r="G12" s="11"/>
      <c r="H12" s="11"/>
      <c r="I12" s="11"/>
      <c r="J12" s="11"/>
      <c r="K12" s="12"/>
      <c r="L12" s="331"/>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3"/>
    </row>
    <row r="13" spans="1:39" x14ac:dyDescent="0.15">
      <c r="A13" s="257"/>
      <c r="B13" s="337" t="s">
        <v>37</v>
      </c>
      <c r="C13" s="338"/>
      <c r="D13" s="338"/>
      <c r="E13" s="338"/>
      <c r="F13" s="338"/>
      <c r="G13" s="338"/>
      <c r="H13" s="338"/>
      <c r="I13" s="338"/>
      <c r="J13" s="338"/>
      <c r="K13" s="339"/>
      <c r="L13" s="13" t="s">
        <v>6</v>
      </c>
      <c r="M13" s="13"/>
      <c r="N13" s="13"/>
      <c r="O13" s="13"/>
      <c r="P13" s="13"/>
      <c r="Q13" s="324"/>
      <c r="R13" s="324"/>
      <c r="S13" s="13" t="s">
        <v>7</v>
      </c>
      <c r="T13" s="324"/>
      <c r="U13" s="324"/>
      <c r="V13" s="324"/>
      <c r="W13" s="13" t="s">
        <v>8</v>
      </c>
      <c r="X13" s="13"/>
      <c r="Y13" s="13"/>
      <c r="Z13" s="13"/>
      <c r="AA13" s="13"/>
      <c r="AB13" s="13"/>
      <c r="AC13" s="13"/>
      <c r="AD13" s="13"/>
      <c r="AE13" s="13"/>
      <c r="AF13" s="13"/>
      <c r="AG13" s="13"/>
      <c r="AH13" s="13"/>
      <c r="AI13" s="13"/>
      <c r="AJ13" s="13"/>
      <c r="AK13" s="13"/>
      <c r="AL13" s="13"/>
      <c r="AM13" s="14"/>
    </row>
    <row r="14" spans="1:39" ht="13.5" customHeight="1" x14ac:dyDescent="0.15">
      <c r="A14" s="257"/>
      <c r="B14" s="269"/>
      <c r="C14" s="270"/>
      <c r="D14" s="270"/>
      <c r="E14" s="270"/>
      <c r="F14" s="270"/>
      <c r="G14" s="270"/>
      <c r="H14" s="270"/>
      <c r="I14" s="270"/>
      <c r="J14" s="270"/>
      <c r="K14" s="340"/>
      <c r="L14" s="325"/>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7"/>
    </row>
    <row r="15" spans="1:39" ht="13.5" customHeight="1" x14ac:dyDescent="0.15">
      <c r="A15" s="257"/>
      <c r="B15" s="341"/>
      <c r="C15" s="342"/>
      <c r="D15" s="342"/>
      <c r="E15" s="342"/>
      <c r="F15" s="342"/>
      <c r="G15" s="342"/>
      <c r="H15" s="342"/>
      <c r="I15" s="342"/>
      <c r="J15" s="342"/>
      <c r="K15" s="343"/>
      <c r="L15" s="328"/>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30"/>
    </row>
    <row r="16" spans="1:39" ht="18" customHeight="1" x14ac:dyDescent="0.15">
      <c r="A16" s="257"/>
      <c r="B16" s="6" t="s">
        <v>9</v>
      </c>
      <c r="C16" s="7"/>
      <c r="D16" s="7"/>
      <c r="E16" s="8"/>
      <c r="F16" s="8"/>
      <c r="G16" s="8"/>
      <c r="H16" s="8"/>
      <c r="I16" s="8"/>
      <c r="J16" s="8"/>
      <c r="K16" s="8"/>
      <c r="L16" s="6" t="s">
        <v>10</v>
      </c>
      <c r="M16" s="8"/>
      <c r="N16" s="8"/>
      <c r="O16" s="8"/>
      <c r="P16" s="8"/>
      <c r="Q16" s="8"/>
      <c r="R16" s="9"/>
      <c r="S16" s="320"/>
      <c r="T16" s="321"/>
      <c r="U16" s="321"/>
      <c r="V16" s="321"/>
      <c r="W16" s="321"/>
      <c r="X16" s="321"/>
      <c r="Y16" s="322"/>
      <c r="Z16" s="6" t="s">
        <v>38</v>
      </c>
      <c r="AA16" s="8"/>
      <c r="AB16" s="8"/>
      <c r="AC16" s="8"/>
      <c r="AD16" s="8"/>
      <c r="AE16" s="8"/>
      <c r="AF16" s="9"/>
      <c r="AG16" s="320"/>
      <c r="AH16" s="321"/>
      <c r="AI16" s="321"/>
      <c r="AJ16" s="321"/>
      <c r="AK16" s="321"/>
      <c r="AL16" s="321"/>
      <c r="AM16" s="322"/>
    </row>
    <row r="17" spans="1:39" ht="18" customHeight="1" x14ac:dyDescent="0.15">
      <c r="A17" s="257"/>
      <c r="B17" s="6" t="s">
        <v>11</v>
      </c>
      <c r="C17" s="7"/>
      <c r="D17" s="7"/>
      <c r="E17" s="8"/>
      <c r="F17" s="8"/>
      <c r="G17" s="8"/>
      <c r="H17" s="8"/>
      <c r="I17" s="8"/>
      <c r="J17" s="8"/>
      <c r="K17" s="8"/>
      <c r="L17" s="6" t="s">
        <v>12</v>
      </c>
      <c r="M17" s="8"/>
      <c r="N17" s="8"/>
      <c r="O17" s="8"/>
      <c r="P17" s="8"/>
      <c r="Q17" s="8"/>
      <c r="R17" s="9"/>
      <c r="S17" s="320"/>
      <c r="T17" s="321"/>
      <c r="U17" s="321"/>
      <c r="V17" s="321"/>
      <c r="W17" s="321"/>
      <c r="X17" s="321"/>
      <c r="Y17" s="322"/>
      <c r="Z17" s="6" t="s">
        <v>13</v>
      </c>
      <c r="AA17" s="8"/>
      <c r="AB17" s="8"/>
      <c r="AC17" s="8"/>
      <c r="AD17" s="8"/>
      <c r="AE17" s="8"/>
      <c r="AF17" s="9"/>
      <c r="AG17" s="320"/>
      <c r="AH17" s="321"/>
      <c r="AI17" s="321"/>
      <c r="AJ17" s="321"/>
      <c r="AK17" s="321"/>
      <c r="AL17" s="321"/>
      <c r="AM17" s="322"/>
    </row>
    <row r="18" spans="1:39" ht="18.75" customHeight="1" x14ac:dyDescent="0.15">
      <c r="A18" s="258"/>
      <c r="B18" s="6" t="s">
        <v>15</v>
      </c>
      <c r="C18" s="7"/>
      <c r="D18" s="7"/>
      <c r="E18" s="8"/>
      <c r="F18" s="8"/>
      <c r="G18" s="8"/>
      <c r="H18" s="8"/>
      <c r="I18" s="8"/>
      <c r="J18" s="8"/>
      <c r="K18" s="8"/>
      <c r="L18" s="6" t="s">
        <v>12</v>
      </c>
      <c r="M18" s="8"/>
      <c r="N18" s="8"/>
      <c r="O18" s="8"/>
      <c r="P18" s="8"/>
      <c r="Q18" s="8"/>
      <c r="R18" s="9"/>
      <c r="S18" s="320"/>
      <c r="T18" s="321"/>
      <c r="U18" s="321"/>
      <c r="V18" s="321"/>
      <c r="W18" s="321"/>
      <c r="X18" s="321"/>
      <c r="Y18" s="322"/>
      <c r="Z18" s="6" t="s">
        <v>13</v>
      </c>
      <c r="AA18" s="8"/>
      <c r="AB18" s="8"/>
      <c r="AC18" s="8"/>
      <c r="AD18" s="8"/>
      <c r="AE18" s="8"/>
      <c r="AF18" s="9"/>
      <c r="AG18" s="320"/>
      <c r="AH18" s="321"/>
      <c r="AI18" s="321"/>
      <c r="AJ18" s="321"/>
      <c r="AK18" s="321"/>
      <c r="AL18" s="321"/>
      <c r="AM18" s="322"/>
    </row>
    <row r="19" spans="1:39" ht="18" customHeight="1" x14ac:dyDescent="0.15">
      <c r="A19" s="6" t="s">
        <v>34</v>
      </c>
      <c r="B19" s="8"/>
      <c r="C19" s="8"/>
      <c r="D19" s="8"/>
      <c r="E19" s="8"/>
      <c r="F19" s="8"/>
      <c r="G19" s="32"/>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x14ac:dyDescent="0.15">
      <c r="A20" s="299" t="s">
        <v>20</v>
      </c>
      <c r="B20" s="300"/>
      <c r="C20" s="300"/>
      <c r="D20" s="300"/>
      <c r="E20" s="300"/>
      <c r="F20" s="300"/>
      <c r="G20" s="300"/>
      <c r="H20" s="300"/>
      <c r="I20" s="300"/>
      <c r="J20" s="300"/>
      <c r="K20" s="300"/>
      <c r="L20" s="300"/>
      <c r="M20" s="300"/>
      <c r="N20" s="300"/>
      <c r="O20" s="300"/>
      <c r="P20" s="300"/>
      <c r="Q20" s="300"/>
      <c r="R20" s="300"/>
      <c r="S20" s="301"/>
      <c r="T20" s="310" t="s">
        <v>141</v>
      </c>
      <c r="U20" s="311"/>
      <c r="V20" s="311"/>
      <c r="W20" s="311"/>
      <c r="X20" s="311"/>
      <c r="Y20" s="311"/>
      <c r="Z20" s="311"/>
      <c r="AA20" s="311"/>
      <c r="AB20" s="311"/>
      <c r="AC20" s="312"/>
      <c r="AD20" s="310" t="s">
        <v>142</v>
      </c>
      <c r="AE20" s="311"/>
      <c r="AF20" s="311"/>
      <c r="AG20" s="311"/>
      <c r="AH20" s="311"/>
      <c r="AI20" s="311"/>
      <c r="AJ20" s="311"/>
      <c r="AK20" s="311"/>
      <c r="AL20" s="311"/>
      <c r="AM20" s="312"/>
    </row>
    <row r="21" spans="1:39" ht="12.75" customHeight="1" x14ac:dyDescent="0.15">
      <c r="A21" s="302"/>
      <c r="B21" s="303"/>
      <c r="C21" s="303"/>
      <c r="D21" s="303"/>
      <c r="E21" s="303"/>
      <c r="F21" s="303"/>
      <c r="G21" s="303"/>
      <c r="H21" s="303"/>
      <c r="I21" s="303"/>
      <c r="J21" s="303"/>
      <c r="K21" s="303"/>
      <c r="L21" s="303"/>
      <c r="M21" s="303"/>
      <c r="N21" s="303"/>
      <c r="O21" s="303"/>
      <c r="P21" s="303"/>
      <c r="Q21" s="303"/>
      <c r="R21" s="303"/>
      <c r="S21" s="304"/>
      <c r="T21" s="317" t="s">
        <v>39</v>
      </c>
      <c r="U21" s="318"/>
      <c r="V21" s="318"/>
      <c r="W21" s="319"/>
      <c r="X21" s="315" t="s">
        <v>16</v>
      </c>
      <c r="Y21" s="315"/>
      <c r="Z21" s="315"/>
      <c r="AA21" s="315"/>
      <c r="AB21" s="315"/>
      <c r="AC21" s="316"/>
      <c r="AD21" s="317" t="s">
        <v>39</v>
      </c>
      <c r="AE21" s="318"/>
      <c r="AF21" s="318"/>
      <c r="AG21" s="319"/>
      <c r="AH21" s="313" t="s">
        <v>16</v>
      </c>
      <c r="AI21" s="313"/>
      <c r="AJ21" s="313"/>
      <c r="AK21" s="313"/>
      <c r="AL21" s="313"/>
      <c r="AM21" s="314"/>
    </row>
    <row r="22" spans="1:39" ht="12.75" customHeight="1" x14ac:dyDescent="0.15">
      <c r="A22" s="256" t="s">
        <v>69</v>
      </c>
      <c r="B22" s="16" t="s">
        <v>70</v>
      </c>
      <c r="C22" s="18"/>
      <c r="D22" s="18"/>
      <c r="E22" s="18"/>
      <c r="F22" s="18"/>
      <c r="G22" s="18"/>
      <c r="H22" s="18"/>
      <c r="I22" s="18"/>
      <c r="J22" s="18"/>
      <c r="K22" s="18"/>
      <c r="L22" s="18"/>
      <c r="M22" s="18"/>
      <c r="N22" s="18"/>
      <c r="O22" s="18"/>
      <c r="P22" s="18"/>
      <c r="Q22" s="18"/>
      <c r="R22" s="18"/>
      <c r="S22" s="19"/>
      <c r="T22" s="286">
        <f ca="1">COUNTIFS('申請額一覧 '!$E$6:$E$10,B22,'申請額一覧 '!$H$6:$H$10,"&gt;0")</f>
        <v>0</v>
      </c>
      <c r="U22" s="287"/>
      <c r="V22" s="288" t="s">
        <v>17</v>
      </c>
      <c r="W22" s="289"/>
      <c r="X22" s="275">
        <f ca="1">SUMIF('申請額一覧 '!$E$6:$E$10,B22,'申請額一覧 '!$H$6:$H$10)</f>
        <v>0</v>
      </c>
      <c r="Y22" s="276"/>
      <c r="Z22" s="276"/>
      <c r="AA22" s="276"/>
      <c r="AB22" s="38" t="s">
        <v>47</v>
      </c>
      <c r="AC22" s="27"/>
      <c r="AD22" s="286">
        <f ca="1">COUNTIFS('申請額一覧 '!$E$6:$E$10,B22,'申請額一覧 '!$N$6:$N$10,"&gt;0")</f>
        <v>0</v>
      </c>
      <c r="AE22" s="287"/>
      <c r="AF22" s="288" t="s">
        <v>17</v>
      </c>
      <c r="AG22" s="289"/>
      <c r="AH22" s="275">
        <f ca="1">SUMIF('申請額一覧 '!$E$6:$E$10,B22,'申請額一覧 '!$N$6:$N$10)</f>
        <v>0</v>
      </c>
      <c r="AI22" s="276"/>
      <c r="AJ22" s="276"/>
      <c r="AK22" s="276"/>
      <c r="AL22" s="38" t="s">
        <v>47</v>
      </c>
      <c r="AM22" s="27"/>
    </row>
    <row r="23" spans="1:39" ht="12.75" customHeight="1" x14ac:dyDescent="0.15">
      <c r="A23" s="257"/>
      <c r="B23" s="20" t="s">
        <v>71</v>
      </c>
      <c r="C23" s="21"/>
      <c r="D23" s="21"/>
      <c r="E23" s="21"/>
      <c r="F23" s="21"/>
      <c r="G23" s="21"/>
      <c r="H23" s="21"/>
      <c r="I23" s="21"/>
      <c r="J23" s="21"/>
      <c r="K23" s="21"/>
      <c r="L23" s="21"/>
      <c r="M23" s="21"/>
      <c r="N23" s="21"/>
      <c r="O23" s="21"/>
      <c r="P23" s="21"/>
      <c r="Q23" s="21"/>
      <c r="R23" s="21"/>
      <c r="S23" s="22"/>
      <c r="T23" s="277">
        <f ca="1">COUNTIFS('申請額一覧 '!$E$6:$E$10,B23,'申請額一覧 '!$H$6:$H$10,"&gt;0")</f>
        <v>0</v>
      </c>
      <c r="U23" s="278"/>
      <c r="V23" s="279" t="s">
        <v>17</v>
      </c>
      <c r="W23" s="280"/>
      <c r="X23" s="294">
        <f ca="1">SUMIF('申請額一覧 '!$E$6:$E$10,B23,'申請額一覧 '!$H$6:$H$10)</f>
        <v>0</v>
      </c>
      <c r="Y23" s="295"/>
      <c r="Z23" s="295"/>
      <c r="AA23" s="295"/>
      <c r="AB23" s="39" t="s">
        <v>47</v>
      </c>
      <c r="AC23" s="28"/>
      <c r="AD23" s="277">
        <f ca="1">COUNTIFS('申請額一覧 '!$E$6:$E$10,B23,'申請額一覧 '!$N$6:$N$10,"&gt;0")</f>
        <v>0</v>
      </c>
      <c r="AE23" s="278"/>
      <c r="AF23" s="279" t="s">
        <v>17</v>
      </c>
      <c r="AG23" s="280"/>
      <c r="AH23" s="281">
        <f ca="1">SUMIF('申請額一覧 '!$E$6:$E$10,B23,'申請額一覧 '!$N$6:$N$10)</f>
        <v>0</v>
      </c>
      <c r="AI23" s="282"/>
      <c r="AJ23" s="282"/>
      <c r="AK23" s="282"/>
      <c r="AL23" s="39" t="s">
        <v>47</v>
      </c>
      <c r="AM23" s="28"/>
    </row>
    <row r="24" spans="1:39" ht="12.75" customHeight="1" x14ac:dyDescent="0.15">
      <c r="A24" s="257"/>
      <c r="B24" s="20" t="s">
        <v>72</v>
      </c>
      <c r="C24" s="21"/>
      <c r="D24" s="21"/>
      <c r="E24" s="21"/>
      <c r="F24" s="21"/>
      <c r="G24" s="21"/>
      <c r="H24" s="21"/>
      <c r="I24" s="21"/>
      <c r="J24" s="21"/>
      <c r="K24" s="21"/>
      <c r="L24" s="21"/>
      <c r="M24" s="21"/>
      <c r="N24" s="21"/>
      <c r="O24" s="21"/>
      <c r="P24" s="21"/>
      <c r="Q24" s="21"/>
      <c r="R24" s="21"/>
      <c r="S24" s="22"/>
      <c r="T24" s="277">
        <f ca="1">COUNTIFS('申請額一覧 '!$E$6:$E$10,B24,'申請額一覧 '!$H$6:$H$10,"&gt;0")</f>
        <v>0</v>
      </c>
      <c r="U24" s="278"/>
      <c r="V24" s="279" t="s">
        <v>17</v>
      </c>
      <c r="W24" s="280"/>
      <c r="X24" s="281">
        <f ca="1">SUMIF('申請額一覧 '!$E$6:$E$10,B24,'申請額一覧 '!$H$6:$H$10)</f>
        <v>0</v>
      </c>
      <c r="Y24" s="282"/>
      <c r="Z24" s="282"/>
      <c r="AA24" s="282"/>
      <c r="AB24" s="39" t="s">
        <v>47</v>
      </c>
      <c r="AC24" s="28"/>
      <c r="AD24" s="277">
        <f ca="1">COUNTIFS('申請額一覧 '!$E$6:$E$10,B24,'申請額一覧 '!$N$6:$N$10,"&gt;0")</f>
        <v>0</v>
      </c>
      <c r="AE24" s="278"/>
      <c r="AF24" s="279" t="s">
        <v>17</v>
      </c>
      <c r="AG24" s="280"/>
      <c r="AH24" s="281">
        <f ca="1">SUMIF('申請額一覧 '!$E$6:$E$10,B24,'申請額一覧 '!$N$6:$N$10)</f>
        <v>0</v>
      </c>
      <c r="AI24" s="282"/>
      <c r="AJ24" s="282"/>
      <c r="AK24" s="282"/>
      <c r="AL24" s="39" t="s">
        <v>47</v>
      </c>
      <c r="AM24" s="28"/>
    </row>
    <row r="25" spans="1:39" ht="12.75" customHeight="1" x14ac:dyDescent="0.15">
      <c r="A25" s="257"/>
      <c r="B25" s="20" t="s">
        <v>73</v>
      </c>
      <c r="C25" s="21"/>
      <c r="D25" s="21"/>
      <c r="E25" s="21"/>
      <c r="F25" s="21"/>
      <c r="G25" s="21"/>
      <c r="H25" s="21"/>
      <c r="I25" s="21"/>
      <c r="J25" s="21"/>
      <c r="K25" s="21"/>
      <c r="L25" s="21"/>
      <c r="M25" s="21"/>
      <c r="N25" s="21"/>
      <c r="O25" s="21"/>
      <c r="P25" s="21"/>
      <c r="Q25" s="21"/>
      <c r="R25" s="21"/>
      <c r="S25" s="21"/>
      <c r="T25" s="277">
        <f ca="1">COUNTIFS('申請額一覧 '!$E$6:$E$10,B25,'申請額一覧 '!$H$6:$H$10,"&gt;0")</f>
        <v>0</v>
      </c>
      <c r="U25" s="278"/>
      <c r="V25" s="279" t="s">
        <v>17</v>
      </c>
      <c r="W25" s="280"/>
      <c r="X25" s="281">
        <f ca="1">SUMIF('申請額一覧 '!$E$6:$E$10,B25,'申請額一覧 '!$H$6:$H$10)</f>
        <v>0</v>
      </c>
      <c r="Y25" s="282"/>
      <c r="Z25" s="282"/>
      <c r="AA25" s="282"/>
      <c r="AB25" s="42" t="s">
        <v>47</v>
      </c>
      <c r="AC25" s="28"/>
      <c r="AD25" s="277">
        <f ca="1">COUNTIFS('申請額一覧 '!$E$6:$E$10,B25,'申請額一覧 '!$N$6:$N$10,"&gt;0")</f>
        <v>0</v>
      </c>
      <c r="AE25" s="278"/>
      <c r="AF25" s="279" t="s">
        <v>17</v>
      </c>
      <c r="AG25" s="280"/>
      <c r="AH25" s="281">
        <f ca="1">SUMIF('申請額一覧 '!$E$6:$E$10,B25,'申請額一覧 '!$N$6:$N$10)</f>
        <v>0</v>
      </c>
      <c r="AI25" s="282"/>
      <c r="AJ25" s="282"/>
      <c r="AK25" s="282"/>
      <c r="AL25" s="42" t="s">
        <v>47</v>
      </c>
      <c r="AM25" s="28"/>
    </row>
    <row r="26" spans="1:39" ht="12.75" customHeight="1" x14ac:dyDescent="0.15">
      <c r="A26" s="257"/>
      <c r="B26" s="20" t="s">
        <v>74</v>
      </c>
      <c r="C26" s="21"/>
      <c r="D26" s="21"/>
      <c r="E26" s="21"/>
      <c r="F26" s="21"/>
      <c r="G26" s="21"/>
      <c r="H26" s="21"/>
      <c r="I26" s="21"/>
      <c r="J26" s="21"/>
      <c r="K26" s="21"/>
      <c r="L26" s="21"/>
      <c r="M26" s="21"/>
      <c r="N26" s="21"/>
      <c r="O26" s="21"/>
      <c r="P26" s="21"/>
      <c r="Q26" s="21"/>
      <c r="R26" s="21"/>
      <c r="S26" s="21"/>
      <c r="T26" s="277">
        <f ca="1">COUNTIFS('申請額一覧 '!$E$6:$E$10,B26,'申請額一覧 '!$H$6:$H$10,"&gt;0")</f>
        <v>0</v>
      </c>
      <c r="U26" s="278"/>
      <c r="V26" s="279" t="s">
        <v>17</v>
      </c>
      <c r="W26" s="280"/>
      <c r="X26" s="281">
        <f ca="1">SUMIF('申請額一覧 '!$E$6:$E$10,B26,'申請額一覧 '!$H$6:$H$10)</f>
        <v>0</v>
      </c>
      <c r="Y26" s="282"/>
      <c r="Z26" s="282"/>
      <c r="AA26" s="282"/>
      <c r="AB26" s="42" t="s">
        <v>47</v>
      </c>
      <c r="AC26" s="28"/>
      <c r="AD26" s="277">
        <f ca="1">COUNTIFS('申請額一覧 '!$E$6:$E$10,B26,'申請額一覧 '!$N$6:$N$10,"&gt;0")</f>
        <v>0</v>
      </c>
      <c r="AE26" s="278"/>
      <c r="AF26" s="279" t="s">
        <v>17</v>
      </c>
      <c r="AG26" s="280"/>
      <c r="AH26" s="281">
        <f ca="1">SUMIF('申請額一覧 '!$E$6:$E$10,B26,'申請額一覧 '!$N$6:$N$10)</f>
        <v>0</v>
      </c>
      <c r="AI26" s="282"/>
      <c r="AJ26" s="282"/>
      <c r="AK26" s="282"/>
      <c r="AL26" s="42" t="s">
        <v>47</v>
      </c>
      <c r="AM26" s="28"/>
    </row>
    <row r="27" spans="1:39" ht="12.75" customHeight="1" x14ac:dyDescent="0.15">
      <c r="A27" s="257"/>
      <c r="B27" s="20" t="s">
        <v>75</v>
      </c>
      <c r="C27" s="21"/>
      <c r="D27" s="21"/>
      <c r="E27" s="21"/>
      <c r="F27" s="21"/>
      <c r="G27" s="21"/>
      <c r="H27" s="21"/>
      <c r="I27" s="21"/>
      <c r="J27" s="21"/>
      <c r="K27" s="21"/>
      <c r="L27" s="21"/>
      <c r="M27" s="21"/>
      <c r="N27" s="21"/>
      <c r="O27" s="21"/>
      <c r="P27" s="21"/>
      <c r="Q27" s="21"/>
      <c r="R27" s="21"/>
      <c r="S27" s="21"/>
      <c r="T27" s="277">
        <f ca="1">COUNTIFS('申請額一覧 '!$E$6:$E$10,B27,'申請額一覧 '!$H$6:$H$10,"&gt;0")</f>
        <v>0</v>
      </c>
      <c r="U27" s="278"/>
      <c r="V27" s="279" t="s">
        <v>17</v>
      </c>
      <c r="W27" s="280"/>
      <c r="X27" s="281">
        <f ca="1">SUMIF('申請額一覧 '!$E$6:$E$10,B27,'申請額一覧 '!$H$6:$H$10)</f>
        <v>0</v>
      </c>
      <c r="Y27" s="282"/>
      <c r="Z27" s="282"/>
      <c r="AA27" s="282"/>
      <c r="AB27" s="39" t="s">
        <v>47</v>
      </c>
      <c r="AC27" s="28"/>
      <c r="AD27" s="277">
        <f ca="1">COUNTIFS('申請額一覧 '!$E$6:$E$10,B27,'申請額一覧 '!$N$6:$N$10,"&gt;0")</f>
        <v>0</v>
      </c>
      <c r="AE27" s="278"/>
      <c r="AF27" s="279" t="s">
        <v>17</v>
      </c>
      <c r="AG27" s="280"/>
      <c r="AH27" s="281">
        <f ca="1">SUMIF('申請額一覧 '!$E$6:$E$10,B27,'申請額一覧 '!$N$6:$N$10)</f>
        <v>0</v>
      </c>
      <c r="AI27" s="282"/>
      <c r="AJ27" s="282"/>
      <c r="AK27" s="282"/>
      <c r="AL27" s="39" t="s">
        <v>47</v>
      </c>
      <c r="AM27" s="28"/>
    </row>
    <row r="28" spans="1:39" ht="12.75" customHeight="1" x14ac:dyDescent="0.15">
      <c r="A28" s="257"/>
      <c r="B28" s="20" t="s">
        <v>76</v>
      </c>
      <c r="C28" s="21"/>
      <c r="D28" s="21"/>
      <c r="E28" s="21"/>
      <c r="F28" s="21"/>
      <c r="G28" s="21"/>
      <c r="H28" s="21"/>
      <c r="I28" s="21"/>
      <c r="J28" s="21"/>
      <c r="K28" s="21"/>
      <c r="L28" s="21"/>
      <c r="M28" s="21"/>
      <c r="N28" s="21"/>
      <c r="O28" s="21"/>
      <c r="P28" s="21"/>
      <c r="Q28" s="21"/>
      <c r="R28" s="21"/>
      <c r="S28" s="21"/>
      <c r="T28" s="277">
        <f ca="1">COUNTIFS('申請額一覧 '!$E$6:$E$10,B28,'申請額一覧 '!$H$6:$H$10,"&gt;0")</f>
        <v>0</v>
      </c>
      <c r="U28" s="278"/>
      <c r="V28" s="279" t="s">
        <v>17</v>
      </c>
      <c r="W28" s="280"/>
      <c r="X28" s="281">
        <f ca="1">SUMIF('申請額一覧 '!$E$6:$E$10,B28,'申請額一覧 '!$H$6:$H$10)</f>
        <v>0</v>
      </c>
      <c r="Y28" s="282"/>
      <c r="Z28" s="282"/>
      <c r="AA28" s="282"/>
      <c r="AB28" s="39" t="s">
        <v>47</v>
      </c>
      <c r="AC28" s="28"/>
      <c r="AD28" s="277">
        <f ca="1">COUNTIFS('申請額一覧 '!$E$6:$E$10,B28,'申請額一覧 '!$N$6:$N$10,"&gt;0")</f>
        <v>0</v>
      </c>
      <c r="AE28" s="278"/>
      <c r="AF28" s="279" t="s">
        <v>17</v>
      </c>
      <c r="AG28" s="280"/>
      <c r="AH28" s="281">
        <f ca="1">SUMIF('申請額一覧 '!$E$6:$E$10,B28,'申請額一覧 '!$N$6:$N$10)</f>
        <v>0</v>
      </c>
      <c r="AI28" s="282"/>
      <c r="AJ28" s="282"/>
      <c r="AK28" s="282"/>
      <c r="AL28" s="39" t="s">
        <v>47</v>
      </c>
      <c r="AM28" s="28"/>
    </row>
    <row r="29" spans="1:39" ht="12.75" customHeight="1" x14ac:dyDescent="0.15">
      <c r="A29" s="257"/>
      <c r="B29" s="20" t="s">
        <v>78</v>
      </c>
      <c r="C29" s="21"/>
      <c r="D29" s="21"/>
      <c r="E29" s="21"/>
      <c r="F29" s="21"/>
      <c r="G29" s="21"/>
      <c r="H29" s="21"/>
      <c r="I29" s="21"/>
      <c r="J29" s="21"/>
      <c r="K29" s="21"/>
      <c r="L29" s="21"/>
      <c r="M29" s="21"/>
      <c r="N29" s="21"/>
      <c r="O29" s="21"/>
      <c r="P29" s="21"/>
      <c r="Q29" s="21"/>
      <c r="R29" s="21"/>
      <c r="S29" s="21"/>
      <c r="T29" s="277">
        <f ca="1">COUNTIFS('申請額一覧 '!$E$6:$E$10,B29,'申請額一覧 '!$H$6:$H$10,"&gt;0")</f>
        <v>0</v>
      </c>
      <c r="U29" s="278"/>
      <c r="V29" s="279" t="s">
        <v>17</v>
      </c>
      <c r="W29" s="280"/>
      <c r="X29" s="281">
        <f ca="1">SUMIF('申請額一覧 '!$E$6:$E$10,B29,'申請額一覧 '!$H$6:$H$10)</f>
        <v>0</v>
      </c>
      <c r="Y29" s="282"/>
      <c r="Z29" s="282"/>
      <c r="AA29" s="282"/>
      <c r="AB29" s="39" t="s">
        <v>47</v>
      </c>
      <c r="AC29" s="28"/>
      <c r="AD29" s="277">
        <f ca="1">COUNTIFS('申請額一覧 '!$E$6:$E$10,B29,'申請額一覧 '!$N$6:$N$10,"&gt;0")</f>
        <v>0</v>
      </c>
      <c r="AE29" s="278"/>
      <c r="AF29" s="279" t="s">
        <v>17</v>
      </c>
      <c r="AG29" s="280"/>
      <c r="AH29" s="281">
        <f ca="1">SUMIF('申請額一覧 '!$E$6:$E$10,B29,'申請額一覧 '!$N$6:$N$10)</f>
        <v>0</v>
      </c>
      <c r="AI29" s="282"/>
      <c r="AJ29" s="282"/>
      <c r="AK29" s="282"/>
      <c r="AL29" s="39" t="s">
        <v>47</v>
      </c>
      <c r="AM29" s="28"/>
    </row>
    <row r="30" spans="1:39" ht="12.75" customHeight="1" x14ac:dyDescent="0.15">
      <c r="A30" s="257"/>
      <c r="B30" s="20" t="s">
        <v>79</v>
      </c>
      <c r="C30" s="21"/>
      <c r="D30" s="21"/>
      <c r="E30" s="21"/>
      <c r="F30" s="21"/>
      <c r="G30" s="21"/>
      <c r="H30" s="21"/>
      <c r="I30" s="21"/>
      <c r="J30" s="21"/>
      <c r="K30" s="21"/>
      <c r="L30" s="21"/>
      <c r="M30" s="21"/>
      <c r="N30" s="21"/>
      <c r="O30" s="21"/>
      <c r="P30" s="21"/>
      <c r="Q30" s="21"/>
      <c r="R30" s="21"/>
      <c r="S30" s="21"/>
      <c r="T30" s="277">
        <f ca="1">COUNTIFS('申請額一覧 '!$E$6:$E$10,B30,'申請額一覧 '!$H$6:$H$10,"&gt;0")</f>
        <v>0</v>
      </c>
      <c r="U30" s="278"/>
      <c r="V30" s="279" t="s">
        <v>17</v>
      </c>
      <c r="W30" s="280"/>
      <c r="X30" s="281">
        <f ca="1">SUMIF('申請額一覧 '!$E$6:$E$10,B30,'申請額一覧 '!$H$6:$H$10)</f>
        <v>0</v>
      </c>
      <c r="Y30" s="282"/>
      <c r="Z30" s="282"/>
      <c r="AA30" s="282"/>
      <c r="AB30" s="39" t="s">
        <v>47</v>
      </c>
      <c r="AC30" s="28"/>
      <c r="AD30" s="277">
        <f ca="1">COUNTIFS('申請額一覧 '!$E$6:$E$10,B30,'申請額一覧 '!$N$6:$N$10,"&gt;0")</f>
        <v>0</v>
      </c>
      <c r="AE30" s="278"/>
      <c r="AF30" s="279" t="s">
        <v>17</v>
      </c>
      <c r="AG30" s="280"/>
      <c r="AH30" s="281">
        <f ca="1">SUMIF('申請額一覧 '!$E$6:$E$10,B30,'申請額一覧 '!$N$6:$N$10)</f>
        <v>0</v>
      </c>
      <c r="AI30" s="282"/>
      <c r="AJ30" s="282"/>
      <c r="AK30" s="282"/>
      <c r="AL30" s="39" t="s">
        <v>47</v>
      </c>
      <c r="AM30" s="28"/>
    </row>
    <row r="31" spans="1:39" ht="12.75" customHeight="1" x14ac:dyDescent="0.15">
      <c r="A31" s="258"/>
      <c r="B31" s="23" t="s">
        <v>80</v>
      </c>
      <c r="C31" s="24"/>
      <c r="D31" s="24"/>
      <c r="E31" s="24"/>
      <c r="F31" s="24"/>
      <c r="G31" s="24"/>
      <c r="H31" s="24"/>
      <c r="I31" s="24"/>
      <c r="J31" s="24"/>
      <c r="K31" s="24"/>
      <c r="L31" s="24"/>
      <c r="M31" s="24"/>
      <c r="N31" s="24"/>
      <c r="O31" s="24"/>
      <c r="P31" s="24"/>
      <c r="Q31" s="24"/>
      <c r="R31" s="24"/>
      <c r="S31" s="24"/>
      <c r="T31" s="259">
        <f ca="1">COUNTIFS('申請額一覧 '!$E$6:$E$10,B31,'申請額一覧 '!$H$6:$H$10,"&gt;0")</f>
        <v>0</v>
      </c>
      <c r="U31" s="260"/>
      <c r="V31" s="261" t="s">
        <v>17</v>
      </c>
      <c r="W31" s="262"/>
      <c r="X31" s="263">
        <f ca="1">SUMIF('申請額一覧 '!$E$6:$E$10,B31,'申請額一覧 '!$H$6:$H$10)</f>
        <v>0</v>
      </c>
      <c r="Y31" s="264"/>
      <c r="Z31" s="264"/>
      <c r="AA31" s="264"/>
      <c r="AB31" s="40" t="s">
        <v>47</v>
      </c>
      <c r="AC31" s="29"/>
      <c r="AD31" s="265">
        <f ca="1">COUNTIFS('申請額一覧 '!$E$6:$E$10,B31,'申請額一覧 '!$N$6:$N$10,"&gt;0")</f>
        <v>0</v>
      </c>
      <c r="AE31" s="266"/>
      <c r="AF31" s="267" t="s">
        <v>17</v>
      </c>
      <c r="AG31" s="268"/>
      <c r="AH31" s="263">
        <f ca="1">SUMIF('申請額一覧 '!$E$6:$E$10,B31,'申請額一覧 '!$N$6:$N$10)</f>
        <v>0</v>
      </c>
      <c r="AI31" s="264"/>
      <c r="AJ31" s="264"/>
      <c r="AK31" s="264"/>
      <c r="AL31" s="40" t="s">
        <v>47</v>
      </c>
      <c r="AM31" s="29"/>
    </row>
    <row r="32" spans="1:39" ht="21.75" customHeight="1" x14ac:dyDescent="0.15">
      <c r="A32" s="63" t="s">
        <v>98</v>
      </c>
      <c r="B32" s="6" t="s">
        <v>81</v>
      </c>
      <c r="C32" s="8"/>
      <c r="D32" s="8"/>
      <c r="E32" s="8"/>
      <c r="F32" s="8"/>
      <c r="G32" s="8"/>
      <c r="H32" s="8"/>
      <c r="I32" s="8"/>
      <c r="J32" s="8"/>
      <c r="K32" s="8"/>
      <c r="L32" s="8"/>
      <c r="M32" s="8"/>
      <c r="N32" s="8"/>
      <c r="O32" s="8"/>
      <c r="P32" s="8"/>
      <c r="Q32" s="8"/>
      <c r="R32" s="8"/>
      <c r="S32" s="8"/>
      <c r="T32" s="306">
        <f ca="1">COUNTIFS('申請額一覧 '!$E$6:$E$10,B32,'申請額一覧 '!$H$6:$H$10,"&gt;0")</f>
        <v>0</v>
      </c>
      <c r="U32" s="307"/>
      <c r="V32" s="308" t="s">
        <v>17</v>
      </c>
      <c r="W32" s="309"/>
      <c r="X32" s="284">
        <f ca="1">SUMIF('申請額一覧 '!$E$6:$E$10,B32,'申請額一覧 '!$H$6:$H$10)</f>
        <v>0</v>
      </c>
      <c r="Y32" s="285"/>
      <c r="Z32" s="285"/>
      <c r="AA32" s="285"/>
      <c r="AB32" s="55" t="s">
        <v>47</v>
      </c>
      <c r="AC32" s="37"/>
      <c r="AD32" s="306">
        <f ca="1">COUNTIFS('申請額一覧 '!$E$6:$E$10,B32,'申請額一覧 '!$N$6:$N$10,"&gt;0")</f>
        <v>0</v>
      </c>
      <c r="AE32" s="307"/>
      <c r="AF32" s="308" t="s">
        <v>17</v>
      </c>
      <c r="AG32" s="309"/>
      <c r="AH32" s="284">
        <f ca="1">SUMIF('申請額一覧 '!$E$6:$E$10,B32,'申請額一覧 '!$N$6:$N$10)</f>
        <v>0</v>
      </c>
      <c r="AI32" s="285"/>
      <c r="AJ32" s="285"/>
      <c r="AK32" s="285"/>
      <c r="AL32" s="55" t="s">
        <v>47</v>
      </c>
      <c r="AM32" s="37"/>
    </row>
    <row r="33" spans="1:39" ht="12.75" customHeight="1" x14ac:dyDescent="0.15">
      <c r="A33" s="257" t="s">
        <v>82</v>
      </c>
      <c r="B33" s="61" t="s">
        <v>83</v>
      </c>
      <c r="C33" s="61"/>
      <c r="D33" s="61"/>
      <c r="E33" s="61"/>
      <c r="F33" s="61"/>
      <c r="G33" s="61"/>
      <c r="H33" s="61"/>
      <c r="I33" s="61"/>
      <c r="J33" s="61"/>
      <c r="K33" s="61"/>
      <c r="L33" s="61"/>
      <c r="M33" s="61"/>
      <c r="N33" s="61"/>
      <c r="O33" s="61"/>
      <c r="P33" s="61"/>
      <c r="Q33" s="61"/>
      <c r="R33" s="61"/>
      <c r="S33" s="61"/>
      <c r="T33" s="290">
        <f ca="1">COUNTIFS('申請額一覧 '!$E$6:$E$10,B33,'申請額一覧 '!$H$6:$H$10,"&gt;0")</f>
        <v>0</v>
      </c>
      <c r="U33" s="291"/>
      <c r="V33" s="292" t="s">
        <v>17</v>
      </c>
      <c r="W33" s="293"/>
      <c r="X33" s="294">
        <f ca="1">SUMIF('申請額一覧 '!$E$6:$E$10,B33,'申請額一覧 '!$H$6:$H$10)</f>
        <v>0</v>
      </c>
      <c r="Y33" s="295"/>
      <c r="Z33" s="295"/>
      <c r="AA33" s="295"/>
      <c r="AB33" s="44" t="s">
        <v>47</v>
      </c>
      <c r="AC33" s="31"/>
      <c r="AD33" s="290">
        <f ca="1">COUNTIFS('申請額一覧 '!$E$6:$E$10,B33,'申請額一覧 '!$N$6:$N$10,"&gt;0")</f>
        <v>0</v>
      </c>
      <c r="AE33" s="291"/>
      <c r="AF33" s="292" t="s">
        <v>17</v>
      </c>
      <c r="AG33" s="293"/>
      <c r="AH33" s="294">
        <f ca="1">SUMIF('申請額一覧 '!$E$6:$E$10,B33,'申請額一覧 '!$N$6:$N$10)</f>
        <v>0</v>
      </c>
      <c r="AI33" s="295"/>
      <c r="AJ33" s="295"/>
      <c r="AK33" s="295"/>
      <c r="AL33" s="44" t="s">
        <v>47</v>
      </c>
      <c r="AM33" s="31"/>
    </row>
    <row r="34" spans="1:39" ht="12.75" customHeight="1" x14ac:dyDescent="0.15">
      <c r="A34" s="257"/>
      <c r="B34" s="21" t="s">
        <v>84</v>
      </c>
      <c r="C34" s="21"/>
      <c r="D34" s="21"/>
      <c r="E34" s="21"/>
      <c r="F34" s="21"/>
      <c r="G34" s="21"/>
      <c r="H34" s="21"/>
      <c r="I34" s="21"/>
      <c r="J34" s="21"/>
      <c r="K34" s="21"/>
      <c r="L34" s="21"/>
      <c r="M34" s="21"/>
      <c r="N34" s="21"/>
      <c r="O34" s="21"/>
      <c r="P34" s="21"/>
      <c r="Q34" s="21"/>
      <c r="R34" s="21"/>
      <c r="S34" s="21"/>
      <c r="T34" s="277">
        <f ca="1">COUNTIFS('申請額一覧 '!$E$6:$E$10,B34,'申請額一覧 '!$H$6:$H$10,"&gt;0")</f>
        <v>0</v>
      </c>
      <c r="U34" s="278"/>
      <c r="V34" s="279" t="s">
        <v>17</v>
      </c>
      <c r="W34" s="280"/>
      <c r="X34" s="281">
        <f ca="1">SUMIF('申請額一覧 '!$E$6:$E$10,B34,'申請額一覧 '!$H$6:$H$10)</f>
        <v>0</v>
      </c>
      <c r="Y34" s="282"/>
      <c r="Z34" s="282"/>
      <c r="AA34" s="282"/>
      <c r="AB34" s="39" t="s">
        <v>47</v>
      </c>
      <c r="AC34" s="28"/>
      <c r="AD34" s="277">
        <f ca="1">COUNTIFS('申請額一覧 '!$E$6:$E$10,B34,'申請額一覧 '!$N$6:$N$10,"&gt;0")</f>
        <v>0</v>
      </c>
      <c r="AE34" s="278"/>
      <c r="AF34" s="279" t="s">
        <v>17</v>
      </c>
      <c r="AG34" s="280"/>
      <c r="AH34" s="281">
        <f ca="1">SUMIF('申請額一覧 '!$E$6:$E$10,B34,'申請額一覧 '!$N$6:$N$10)</f>
        <v>0</v>
      </c>
      <c r="AI34" s="282"/>
      <c r="AJ34" s="282"/>
      <c r="AK34" s="282"/>
      <c r="AL34" s="39" t="s">
        <v>47</v>
      </c>
      <c r="AM34" s="28"/>
    </row>
    <row r="35" spans="1:39" ht="12.75" customHeight="1" x14ac:dyDescent="0.15">
      <c r="A35" s="257"/>
      <c r="B35" s="21" t="s">
        <v>85</v>
      </c>
      <c r="C35" s="21"/>
      <c r="D35" s="21"/>
      <c r="E35" s="21"/>
      <c r="F35" s="21"/>
      <c r="G35" s="21"/>
      <c r="H35" s="21"/>
      <c r="I35" s="21"/>
      <c r="J35" s="21"/>
      <c r="K35" s="21"/>
      <c r="L35" s="21"/>
      <c r="M35" s="21"/>
      <c r="N35" s="21"/>
      <c r="O35" s="21"/>
      <c r="P35" s="21"/>
      <c r="Q35" s="21"/>
      <c r="R35" s="21"/>
      <c r="S35" s="21"/>
      <c r="T35" s="277">
        <f ca="1">COUNTIFS('申請額一覧 '!$E$6:$E$10,B35,'申請額一覧 '!$H$6:$H$10,"&gt;0")</f>
        <v>0</v>
      </c>
      <c r="U35" s="278"/>
      <c r="V35" s="279" t="s">
        <v>17</v>
      </c>
      <c r="W35" s="280"/>
      <c r="X35" s="281">
        <f ca="1">SUMIF('申請額一覧 '!$E$6:$E$10,B35,'申請額一覧 '!$H$6:$H$10)</f>
        <v>0</v>
      </c>
      <c r="Y35" s="282"/>
      <c r="Z35" s="282"/>
      <c r="AA35" s="282"/>
      <c r="AB35" s="39" t="s">
        <v>47</v>
      </c>
      <c r="AC35" s="28"/>
      <c r="AD35" s="277">
        <f ca="1">COUNTIFS('申請額一覧 '!$E$6:$E$10,B35,'申請額一覧 '!$N$6:$N$10,"&gt;0")</f>
        <v>0</v>
      </c>
      <c r="AE35" s="278"/>
      <c r="AF35" s="279" t="s">
        <v>17</v>
      </c>
      <c r="AG35" s="280"/>
      <c r="AH35" s="281">
        <f ca="1">SUMIF('申請額一覧 '!$E$6:$E$10,B35,'申請額一覧 '!$N$6:$N$10)</f>
        <v>0</v>
      </c>
      <c r="AI35" s="282"/>
      <c r="AJ35" s="282"/>
      <c r="AK35" s="282"/>
      <c r="AL35" s="39" t="s">
        <v>47</v>
      </c>
      <c r="AM35" s="28"/>
    </row>
    <row r="36" spans="1:39" ht="12.75" customHeight="1" x14ac:dyDescent="0.15">
      <c r="A36" s="257"/>
      <c r="B36" s="21" t="s">
        <v>86</v>
      </c>
      <c r="C36" s="21"/>
      <c r="D36" s="21"/>
      <c r="E36" s="21"/>
      <c r="F36" s="21"/>
      <c r="G36" s="21"/>
      <c r="H36" s="21"/>
      <c r="I36" s="21"/>
      <c r="J36" s="21"/>
      <c r="K36" s="21"/>
      <c r="L36" s="21"/>
      <c r="M36" s="21"/>
      <c r="N36" s="21"/>
      <c r="O36" s="21"/>
      <c r="P36" s="21"/>
      <c r="Q36" s="21"/>
      <c r="R36" s="21"/>
      <c r="S36" s="21"/>
      <c r="T36" s="277">
        <f ca="1">COUNTIFS('申請額一覧 '!$E$6:$E$10,B36,'申請額一覧 '!$H$6:$H$10,"&gt;0")</f>
        <v>0</v>
      </c>
      <c r="U36" s="278"/>
      <c r="V36" s="279" t="s">
        <v>17</v>
      </c>
      <c r="W36" s="280"/>
      <c r="X36" s="281">
        <f ca="1">SUMIF('申請額一覧 '!$E$6:$E$10,B36,'申請額一覧 '!$H$6:$H$10)</f>
        <v>0</v>
      </c>
      <c r="Y36" s="282"/>
      <c r="Z36" s="282"/>
      <c r="AA36" s="282"/>
      <c r="AB36" s="39" t="s">
        <v>47</v>
      </c>
      <c r="AC36" s="28"/>
      <c r="AD36" s="277">
        <f ca="1">COUNTIFS('申請額一覧 '!$E$6:$E$10,B36,'申請額一覧 '!$N$6:$N$10,"&gt;0")</f>
        <v>0</v>
      </c>
      <c r="AE36" s="278"/>
      <c r="AF36" s="279" t="s">
        <v>17</v>
      </c>
      <c r="AG36" s="280"/>
      <c r="AH36" s="281">
        <f ca="1">SUMIF('申請額一覧 '!$E$6:$E$10,B36,'申請額一覧 '!$N$6:$N$10)</f>
        <v>0</v>
      </c>
      <c r="AI36" s="282"/>
      <c r="AJ36" s="282"/>
      <c r="AK36" s="282"/>
      <c r="AL36" s="39" t="s">
        <v>47</v>
      </c>
      <c r="AM36" s="28"/>
    </row>
    <row r="37" spans="1:39" ht="12.75" customHeight="1" x14ac:dyDescent="0.15">
      <c r="A37" s="257"/>
      <c r="B37" s="21" t="s">
        <v>87</v>
      </c>
      <c r="C37" s="21"/>
      <c r="D37" s="21"/>
      <c r="E37" s="21"/>
      <c r="F37" s="21"/>
      <c r="G37" s="21"/>
      <c r="H37" s="21"/>
      <c r="I37" s="21"/>
      <c r="J37" s="21"/>
      <c r="K37" s="21"/>
      <c r="L37" s="21"/>
      <c r="M37" s="21"/>
      <c r="N37" s="21"/>
      <c r="O37" s="21"/>
      <c r="P37" s="21"/>
      <c r="Q37" s="21"/>
      <c r="R37" s="21"/>
      <c r="S37" s="21"/>
      <c r="T37" s="277">
        <f ca="1">COUNTIFS('申請額一覧 '!$E$6:$E$10,B37,'申請額一覧 '!$H$6:$H$10,"&gt;0")</f>
        <v>0</v>
      </c>
      <c r="U37" s="278"/>
      <c r="V37" s="279" t="s">
        <v>17</v>
      </c>
      <c r="W37" s="280"/>
      <c r="X37" s="281">
        <f ca="1">SUMIF('申請額一覧 '!$E$6:$E$10,B37,'申請額一覧 '!$H$6:$H$10)</f>
        <v>0</v>
      </c>
      <c r="Y37" s="282"/>
      <c r="Z37" s="282"/>
      <c r="AA37" s="282"/>
      <c r="AB37" s="39" t="s">
        <v>47</v>
      </c>
      <c r="AC37" s="28"/>
      <c r="AD37" s="277">
        <f ca="1">COUNTIFS('申請額一覧 '!$E$6:$E$10,B37,'申請額一覧 '!$N$6:$N$10,"&gt;0")</f>
        <v>0</v>
      </c>
      <c r="AE37" s="278"/>
      <c r="AF37" s="279" t="s">
        <v>17</v>
      </c>
      <c r="AG37" s="280"/>
      <c r="AH37" s="281">
        <f ca="1">SUMIF('申請額一覧 '!$E$6:$E$10,B37,'申請額一覧 '!$N$6:$N$10)</f>
        <v>0</v>
      </c>
      <c r="AI37" s="282"/>
      <c r="AJ37" s="282"/>
      <c r="AK37" s="282"/>
      <c r="AL37" s="39" t="s">
        <v>47</v>
      </c>
      <c r="AM37" s="28"/>
    </row>
    <row r="38" spans="1:39" ht="12.75" customHeight="1" x14ac:dyDescent="0.15">
      <c r="A38" s="258"/>
      <c r="B38" s="21" t="s">
        <v>99</v>
      </c>
      <c r="C38" s="21"/>
      <c r="D38" s="21"/>
      <c r="E38" s="21"/>
      <c r="F38" s="21"/>
      <c r="G38" s="21"/>
      <c r="H38" s="21"/>
      <c r="I38" s="21"/>
      <c r="J38" s="21"/>
      <c r="K38" s="21"/>
      <c r="L38" s="21"/>
      <c r="M38" s="21"/>
      <c r="N38" s="21"/>
      <c r="O38" s="21"/>
      <c r="P38" s="21"/>
      <c r="Q38" s="21"/>
      <c r="R38" s="21"/>
      <c r="S38" s="21"/>
      <c r="T38" s="277">
        <f ca="1">COUNTIFS('申請額一覧 '!$E$6:$E$10,B38,'申請額一覧 '!$H$6:$H$10,"&gt;0")</f>
        <v>0</v>
      </c>
      <c r="U38" s="278"/>
      <c r="V38" s="279" t="s">
        <v>17</v>
      </c>
      <c r="W38" s="280"/>
      <c r="X38" s="281">
        <f ca="1">SUMIF('申請額一覧 '!$E$6:$E$10,B38,'申請額一覧 '!$H$6:$H$10)</f>
        <v>0</v>
      </c>
      <c r="Y38" s="282"/>
      <c r="Z38" s="282"/>
      <c r="AA38" s="282"/>
      <c r="AB38" s="39" t="s">
        <v>47</v>
      </c>
      <c r="AC38" s="28"/>
      <c r="AD38" s="277">
        <f ca="1">COUNTIFS('申請額一覧 '!$E$6:$E$10,B38,'申請額一覧 '!$N$6:$N$10,"&gt;0")</f>
        <v>0</v>
      </c>
      <c r="AE38" s="278"/>
      <c r="AF38" s="279" t="s">
        <v>17</v>
      </c>
      <c r="AG38" s="280"/>
      <c r="AH38" s="281">
        <f ca="1">SUMIF('申請額一覧 '!$E$6:$E$10,B38,'申請額一覧 '!$N$6:$N$10)</f>
        <v>0</v>
      </c>
      <c r="AI38" s="282"/>
      <c r="AJ38" s="282"/>
      <c r="AK38" s="282"/>
      <c r="AL38" s="39" t="s">
        <v>47</v>
      </c>
      <c r="AM38" s="28"/>
    </row>
    <row r="39" spans="1:39" ht="12.75" customHeight="1" x14ac:dyDescent="0.15">
      <c r="A39" s="254" t="s">
        <v>18</v>
      </c>
      <c r="B39" s="18" t="s">
        <v>88</v>
      </c>
      <c r="C39" s="18"/>
      <c r="D39" s="18"/>
      <c r="E39" s="18"/>
      <c r="F39" s="18"/>
      <c r="G39" s="18"/>
      <c r="H39" s="18"/>
      <c r="I39" s="18"/>
      <c r="J39" s="18"/>
      <c r="K39" s="18"/>
      <c r="L39" s="18"/>
      <c r="M39" s="18"/>
      <c r="N39" s="18"/>
      <c r="O39" s="18"/>
      <c r="P39" s="18"/>
      <c r="Q39" s="18"/>
      <c r="R39" s="18"/>
      <c r="S39" s="18"/>
      <c r="T39" s="286">
        <f ca="1">COUNTIFS('申請額一覧 '!$E$6:$E$10,B39,'申請額一覧 '!$H$6:$H$10,"&gt;0")</f>
        <v>0</v>
      </c>
      <c r="U39" s="287"/>
      <c r="V39" s="288" t="s">
        <v>17</v>
      </c>
      <c r="W39" s="289"/>
      <c r="X39" s="275">
        <f ca="1">SUMIF('申請額一覧 '!$E$6:$E$10,B39,'申請額一覧 '!$H$6:$H$10)</f>
        <v>0</v>
      </c>
      <c r="Y39" s="276"/>
      <c r="Z39" s="276"/>
      <c r="AA39" s="276"/>
      <c r="AB39" s="43" t="s">
        <v>47</v>
      </c>
      <c r="AC39" s="27"/>
      <c r="AD39" s="286">
        <f ca="1">COUNTIFS('申請額一覧 '!$E$6:$E$10,B39,'申請額一覧 '!$N$6:$N$10,"&gt;0")</f>
        <v>0</v>
      </c>
      <c r="AE39" s="287"/>
      <c r="AF39" s="288" t="s">
        <v>17</v>
      </c>
      <c r="AG39" s="289"/>
      <c r="AH39" s="275">
        <f ca="1">SUMIF('申請額一覧 '!$E$6:$E$10,B39,'申請額一覧 '!$N$6:$N$10)</f>
        <v>0</v>
      </c>
      <c r="AI39" s="276"/>
      <c r="AJ39" s="276"/>
      <c r="AK39" s="276"/>
      <c r="AL39" s="43" t="s">
        <v>47</v>
      </c>
      <c r="AM39" s="27"/>
    </row>
    <row r="40" spans="1:39" ht="12.75" customHeight="1" x14ac:dyDescent="0.15">
      <c r="A40" s="255"/>
      <c r="B40" s="3" t="s">
        <v>89</v>
      </c>
      <c r="C40" s="26"/>
      <c r="D40" s="26"/>
      <c r="E40" s="26"/>
      <c r="F40" s="26"/>
      <c r="G40" s="26"/>
      <c r="H40" s="26"/>
      <c r="I40" s="26"/>
      <c r="J40" s="26"/>
      <c r="K40" s="26"/>
      <c r="L40" s="26"/>
      <c r="M40" s="26"/>
      <c r="N40" s="26"/>
      <c r="O40" s="26"/>
      <c r="P40" s="26"/>
      <c r="Q40" s="26"/>
      <c r="R40" s="26"/>
      <c r="S40" s="26"/>
      <c r="T40" s="265">
        <f ca="1">COUNTIFS('申請額一覧 '!$E$6:$E$10,B40,'申請額一覧 '!$H$6:$H$10,"&gt;0")</f>
        <v>0</v>
      </c>
      <c r="U40" s="266"/>
      <c r="V40" s="267" t="s">
        <v>17</v>
      </c>
      <c r="W40" s="268"/>
      <c r="X40" s="263">
        <f ca="1">SUMIF('申請額一覧 '!$E$6:$E$10,B40,'申請額一覧 '!$H$6:$H$10)</f>
        <v>0</v>
      </c>
      <c r="Y40" s="264"/>
      <c r="Z40" s="264"/>
      <c r="AA40" s="264"/>
      <c r="AB40" s="40" t="s">
        <v>47</v>
      </c>
      <c r="AC40" s="29"/>
      <c r="AD40" s="265">
        <f ca="1">COUNTIFS('申請額一覧 '!$E$6:$E$10,B40,'申請額一覧 '!$N$6:$N$10,"&gt;0")</f>
        <v>0</v>
      </c>
      <c r="AE40" s="266"/>
      <c r="AF40" s="267" t="s">
        <v>17</v>
      </c>
      <c r="AG40" s="268"/>
      <c r="AH40" s="263">
        <f ca="1">SUMIF('申請額一覧 '!$E$6:$E$10,B40,'申請額一覧 '!$N$6:$N$10)</f>
        <v>0</v>
      </c>
      <c r="AI40" s="264"/>
      <c r="AJ40" s="264"/>
      <c r="AK40" s="264"/>
      <c r="AL40" s="40" t="s">
        <v>47</v>
      </c>
      <c r="AM40" s="29"/>
    </row>
    <row r="41" spans="1:39" ht="12.75" customHeight="1" x14ac:dyDescent="0.15">
      <c r="A41" s="255"/>
      <c r="B41" s="56" t="s">
        <v>90</v>
      </c>
      <c r="C41" s="3"/>
      <c r="D41" s="3"/>
      <c r="E41" s="3"/>
      <c r="F41" s="3"/>
      <c r="G41" s="3"/>
      <c r="H41" s="3"/>
      <c r="I41" s="3"/>
      <c r="J41" s="3"/>
      <c r="K41" s="3"/>
      <c r="L41" s="3"/>
      <c r="M41" s="3"/>
      <c r="N41" s="3"/>
      <c r="O41" s="3"/>
      <c r="P41" s="3"/>
      <c r="Q41" s="3"/>
      <c r="R41" s="3"/>
      <c r="S41" s="3"/>
      <c r="T41" s="269">
        <f ca="1">COUNTIFS('申請額一覧 '!$E$6:$E$10,B41,'申請額一覧 '!$H$6:$H$10,"&gt;0")</f>
        <v>0</v>
      </c>
      <c r="U41" s="270"/>
      <c r="V41" s="271" t="s">
        <v>17</v>
      </c>
      <c r="W41" s="272"/>
      <c r="X41" s="273">
        <f ca="1">SUMIF('申請額一覧 '!$E$6:$E$10,B41,'申請額一覧 '!$H$6:$H$10)</f>
        <v>0</v>
      </c>
      <c r="Y41" s="274"/>
      <c r="Z41" s="274"/>
      <c r="AA41" s="274"/>
      <c r="AB41" s="57" t="s">
        <v>47</v>
      </c>
      <c r="AC41" s="58"/>
      <c r="AD41" s="269">
        <f ca="1">COUNTIFS('申請額一覧 '!$E$6:$E$10,B41,'申請額一覧 '!$N$6:$N$10,"&gt;0")</f>
        <v>0</v>
      </c>
      <c r="AE41" s="270"/>
      <c r="AF41" s="271" t="s">
        <v>17</v>
      </c>
      <c r="AG41" s="272"/>
      <c r="AH41" s="273">
        <f ca="1">SUMIF('申請額一覧 '!$E$6:$E$10,B41,'申請額一覧 '!$N$6:$N$10)</f>
        <v>0</v>
      </c>
      <c r="AI41" s="274"/>
      <c r="AJ41" s="274"/>
      <c r="AK41" s="274"/>
      <c r="AL41" s="57" t="s">
        <v>47</v>
      </c>
      <c r="AM41" s="58"/>
    </row>
    <row r="42" spans="1:39" ht="12.75" customHeight="1" x14ac:dyDescent="0.15">
      <c r="A42" s="255"/>
      <c r="B42" s="3" t="s">
        <v>91</v>
      </c>
      <c r="C42" s="3"/>
      <c r="D42" s="3"/>
      <c r="E42" s="3"/>
      <c r="F42" s="3"/>
      <c r="G42" s="3"/>
      <c r="H42" s="3"/>
      <c r="I42" s="3"/>
      <c r="J42" s="3"/>
      <c r="K42" s="3"/>
      <c r="L42" s="3"/>
      <c r="M42" s="3"/>
      <c r="N42" s="3"/>
      <c r="O42" s="3"/>
      <c r="P42" s="3"/>
      <c r="Q42" s="3"/>
      <c r="R42" s="3"/>
      <c r="S42" s="3"/>
      <c r="T42" s="269">
        <f ca="1">COUNTIFS('申請額一覧 '!$E$6:$E$10,B42,'申請額一覧 '!$H$6:$H$10,"&gt;0")</f>
        <v>0</v>
      </c>
      <c r="U42" s="270"/>
      <c r="V42" s="271" t="s">
        <v>17</v>
      </c>
      <c r="W42" s="272"/>
      <c r="X42" s="273">
        <f ca="1">SUMIF('申請額一覧 '!$E$6:$E$10,B42,'申請額一覧 '!$H$6:$H$10)</f>
        <v>0</v>
      </c>
      <c r="Y42" s="274"/>
      <c r="Z42" s="274"/>
      <c r="AA42" s="274"/>
      <c r="AB42" s="57" t="s">
        <v>47</v>
      </c>
      <c r="AC42" s="58"/>
      <c r="AD42" s="269">
        <f ca="1">COUNTIFS('申請額一覧 '!$E$6:$E$10,B42,'申請額一覧 '!$N$6:$N$10,"&gt;0")</f>
        <v>0</v>
      </c>
      <c r="AE42" s="270"/>
      <c r="AF42" s="271" t="s">
        <v>17</v>
      </c>
      <c r="AG42" s="272"/>
      <c r="AH42" s="273">
        <f ca="1">SUMIF('申請額一覧 '!$E$6:$E$10,B42,'申請額一覧 '!$N$6:$N$10)</f>
        <v>0</v>
      </c>
      <c r="AI42" s="274"/>
      <c r="AJ42" s="274"/>
      <c r="AK42" s="274"/>
      <c r="AL42" s="57" t="s">
        <v>47</v>
      </c>
      <c r="AM42" s="58"/>
    </row>
    <row r="43" spans="1:39" ht="12.75" customHeight="1" x14ac:dyDescent="0.15">
      <c r="A43" s="255"/>
      <c r="B43" s="3" t="s">
        <v>143</v>
      </c>
      <c r="C43" s="3"/>
      <c r="D43" s="3"/>
      <c r="E43" s="3"/>
      <c r="F43" s="3"/>
      <c r="G43" s="3"/>
      <c r="H43" s="3"/>
      <c r="I43" s="3"/>
      <c r="J43" s="3"/>
      <c r="K43" s="3"/>
      <c r="L43" s="3"/>
      <c r="M43" s="3"/>
      <c r="N43" s="3"/>
      <c r="O43" s="3"/>
      <c r="P43" s="3"/>
      <c r="Q43" s="3"/>
      <c r="R43" s="3"/>
      <c r="S43" s="3"/>
      <c r="T43" s="269">
        <f ca="1">COUNTIFS('申請額一覧 '!$E$6:$E$10,B43,'申請額一覧 '!$H$6:$H$10,"&gt;0")</f>
        <v>0</v>
      </c>
      <c r="U43" s="270"/>
      <c r="V43" s="271" t="s">
        <v>17</v>
      </c>
      <c r="W43" s="272"/>
      <c r="X43" s="273">
        <f ca="1">SUMIF('申請額一覧 '!$E$6:$E$10,B43,'申請額一覧 '!$H$6:$H$10)</f>
        <v>0</v>
      </c>
      <c r="Y43" s="274"/>
      <c r="Z43" s="274"/>
      <c r="AA43" s="274"/>
      <c r="AB43" s="57" t="s">
        <v>47</v>
      </c>
      <c r="AC43" s="58"/>
      <c r="AD43" s="269">
        <f ca="1">COUNTIFS('申請額一覧 '!$E$6:$E$10,B43,'申請額一覧 '!$N$6:$N$10,"&gt;0")</f>
        <v>0</v>
      </c>
      <c r="AE43" s="270"/>
      <c r="AF43" s="271" t="s">
        <v>17</v>
      </c>
      <c r="AG43" s="272"/>
      <c r="AH43" s="273">
        <f ca="1">SUMIF('申請額一覧 '!$E$6:$E$10,B43,'申請額一覧 '!$N$6:$N$10)</f>
        <v>0</v>
      </c>
      <c r="AI43" s="274"/>
      <c r="AJ43" s="274"/>
      <c r="AK43" s="274"/>
      <c r="AL43" s="57" t="s">
        <v>47</v>
      </c>
      <c r="AM43" s="58"/>
    </row>
    <row r="44" spans="1:39" ht="12.75" customHeight="1" x14ac:dyDescent="0.15">
      <c r="A44" s="255"/>
      <c r="B44" s="3" t="s">
        <v>77</v>
      </c>
      <c r="C44" s="3"/>
      <c r="D44" s="3"/>
      <c r="E44" s="3"/>
      <c r="F44" s="3"/>
      <c r="G44" s="3"/>
      <c r="H44" s="3"/>
      <c r="I44" s="3"/>
      <c r="J44" s="3"/>
      <c r="K44" s="3"/>
      <c r="L44" s="3"/>
      <c r="M44" s="3"/>
      <c r="N44" s="3"/>
      <c r="O44" s="3"/>
      <c r="P44" s="3"/>
      <c r="Q44" s="3"/>
      <c r="R44" s="3"/>
      <c r="S44" s="3"/>
      <c r="T44" s="269">
        <f ca="1">COUNTIFS('申請額一覧 '!$E$6:$E$10,B44,'申請額一覧 '!$H$6:$H$10,"&gt;0")</f>
        <v>0</v>
      </c>
      <c r="U44" s="270"/>
      <c r="V44" s="271" t="s">
        <v>17</v>
      </c>
      <c r="W44" s="272"/>
      <c r="X44" s="273">
        <f ca="1">SUMIF('申請額一覧 '!$E$6:$E$10,B44,'申請額一覧 '!$H$6:$H$10)</f>
        <v>0</v>
      </c>
      <c r="Y44" s="274"/>
      <c r="Z44" s="274"/>
      <c r="AA44" s="274"/>
      <c r="AB44" s="57" t="s">
        <v>47</v>
      </c>
      <c r="AC44" s="58"/>
      <c r="AD44" s="269">
        <f ca="1">COUNTIFS('申請額一覧 '!$E$6:$E$10,B44,'申請額一覧 '!$N$6:$N$10,"&gt;0")</f>
        <v>0</v>
      </c>
      <c r="AE44" s="270"/>
      <c r="AF44" s="271" t="s">
        <v>17</v>
      </c>
      <c r="AG44" s="272"/>
      <c r="AH44" s="273">
        <f ca="1">SUMIF('申請額一覧 '!$E$6:$E$10,B44,'申請額一覧 '!$N$6:$N$10)</f>
        <v>0</v>
      </c>
      <c r="AI44" s="274"/>
      <c r="AJ44" s="274"/>
      <c r="AK44" s="274"/>
      <c r="AL44" s="57" t="s">
        <v>47</v>
      </c>
      <c r="AM44" s="58"/>
    </row>
    <row r="45" spans="1:39" ht="12.75" customHeight="1" x14ac:dyDescent="0.15">
      <c r="A45" s="255"/>
      <c r="B45" s="62" t="s">
        <v>92</v>
      </c>
      <c r="C45" s="61"/>
      <c r="D45" s="61"/>
      <c r="E45" s="61"/>
      <c r="F45" s="61"/>
      <c r="G45" s="61"/>
      <c r="H45" s="61"/>
      <c r="I45" s="61"/>
      <c r="J45" s="61"/>
      <c r="K45" s="61"/>
      <c r="L45" s="61"/>
      <c r="M45" s="61"/>
      <c r="N45" s="61"/>
      <c r="O45" s="61"/>
      <c r="P45" s="61"/>
      <c r="Q45" s="61"/>
      <c r="R45" s="61"/>
      <c r="S45" s="61"/>
      <c r="T45" s="290">
        <f ca="1">COUNTIFS('申請額一覧 '!$E$6:$E$10,B45,'申請額一覧 '!$H$6:$H$10,"&gt;0")</f>
        <v>0</v>
      </c>
      <c r="U45" s="291"/>
      <c r="V45" s="292" t="s">
        <v>17</v>
      </c>
      <c r="W45" s="293"/>
      <c r="X45" s="294">
        <f ca="1">SUMIF('申請額一覧 '!$E$6:$E$10,B45,'申請額一覧 '!$H$6:$H$10)</f>
        <v>0</v>
      </c>
      <c r="Y45" s="295"/>
      <c r="Z45" s="295"/>
      <c r="AA45" s="295"/>
      <c r="AB45" s="44" t="s">
        <v>47</v>
      </c>
      <c r="AC45" s="31"/>
      <c r="AD45" s="290">
        <f ca="1">COUNTIFS('申請額一覧 '!$E$6:$E$10,B45,'申請額一覧 '!$N$6:$N$10,"&gt;0")</f>
        <v>0</v>
      </c>
      <c r="AE45" s="291"/>
      <c r="AF45" s="292" t="s">
        <v>17</v>
      </c>
      <c r="AG45" s="293"/>
      <c r="AH45" s="294">
        <f ca="1">SUMIF('申請額一覧 '!$E$6:$E$10,B45,'申請額一覧 '!$N$6:$N$10)</f>
        <v>0</v>
      </c>
      <c r="AI45" s="295"/>
      <c r="AJ45" s="295"/>
      <c r="AK45" s="295"/>
      <c r="AL45" s="44" t="s">
        <v>47</v>
      </c>
      <c r="AM45" s="31"/>
    </row>
    <row r="46" spans="1:39" ht="12.75" customHeight="1" x14ac:dyDescent="0.15">
      <c r="A46" s="255"/>
      <c r="B46" s="25" t="s">
        <v>93</v>
      </c>
      <c r="C46" s="26"/>
      <c r="D46" s="26"/>
      <c r="E46" s="26"/>
      <c r="F46" s="26"/>
      <c r="G46" s="26"/>
      <c r="H46" s="26"/>
      <c r="I46" s="26"/>
      <c r="J46" s="26"/>
      <c r="K46" s="26"/>
      <c r="L46" s="26"/>
      <c r="M46" s="26"/>
      <c r="N46" s="26"/>
      <c r="O46" s="26"/>
      <c r="P46" s="26"/>
      <c r="Q46" s="26"/>
      <c r="R46" s="26"/>
      <c r="S46" s="26"/>
      <c r="T46" s="265">
        <f ca="1">COUNTIFS('申請額一覧 '!$E$6:$E$10,B46,'申請額一覧 '!$H$6:$H$10,"&gt;0")</f>
        <v>0</v>
      </c>
      <c r="U46" s="266"/>
      <c r="V46" s="267" t="s">
        <v>17</v>
      </c>
      <c r="W46" s="268"/>
      <c r="X46" s="263">
        <f ca="1">SUMIF('申請額一覧 '!$E$6:$E$10,B46,'申請額一覧 '!$H$6:$H$10)</f>
        <v>0</v>
      </c>
      <c r="Y46" s="264"/>
      <c r="Z46" s="264"/>
      <c r="AA46" s="264"/>
      <c r="AB46" s="40" t="s">
        <v>47</v>
      </c>
      <c r="AC46" s="29"/>
      <c r="AD46" s="265">
        <f ca="1">COUNTIFS('申請額一覧 '!$E$6:$E$10,B46,'申請額一覧 '!$N$6:$N$10,"&gt;0")</f>
        <v>0</v>
      </c>
      <c r="AE46" s="266"/>
      <c r="AF46" s="267" t="s">
        <v>17</v>
      </c>
      <c r="AG46" s="268"/>
      <c r="AH46" s="263">
        <f ca="1">SUMIF('申請額一覧 '!$E$6:$E$10,B46,'申請額一覧 '!$N$6:$N$10)</f>
        <v>0</v>
      </c>
      <c r="AI46" s="264"/>
      <c r="AJ46" s="264"/>
      <c r="AK46" s="264"/>
      <c r="AL46" s="40" t="s">
        <v>47</v>
      </c>
      <c r="AM46" s="29"/>
    </row>
    <row r="47" spans="1:39" ht="12.75" customHeight="1" x14ac:dyDescent="0.15">
      <c r="A47" s="256" t="s">
        <v>100</v>
      </c>
      <c r="B47" s="16" t="s">
        <v>94</v>
      </c>
      <c r="C47" s="18"/>
      <c r="D47" s="18"/>
      <c r="E47" s="18"/>
      <c r="F47" s="18"/>
      <c r="G47" s="18"/>
      <c r="H47" s="18"/>
      <c r="I47" s="18"/>
      <c r="J47" s="18"/>
      <c r="K47" s="18"/>
      <c r="L47" s="18"/>
      <c r="M47" s="18"/>
      <c r="N47" s="18"/>
      <c r="O47" s="18"/>
      <c r="P47" s="18"/>
      <c r="Q47" s="18"/>
      <c r="R47" s="18"/>
      <c r="S47" s="18"/>
      <c r="T47" s="286">
        <f ca="1">COUNTIFS('申請額一覧 '!$E$6:$E$10,B47,'申請額一覧 '!$H$6:$H$10,"&gt;0")</f>
        <v>0</v>
      </c>
      <c r="U47" s="287"/>
      <c r="V47" s="288" t="s">
        <v>17</v>
      </c>
      <c r="W47" s="289"/>
      <c r="X47" s="275">
        <f ca="1">SUMIF('申請額一覧 '!$E$6:$E$10,B47,'申請額一覧 '!$H$6:$H$10)</f>
        <v>0</v>
      </c>
      <c r="Y47" s="276"/>
      <c r="Z47" s="276"/>
      <c r="AA47" s="276"/>
      <c r="AB47" s="43" t="s">
        <v>47</v>
      </c>
      <c r="AC47" s="27"/>
      <c r="AD47" s="286">
        <f ca="1">COUNTIFS('申請額一覧 '!$E$6:$E$10,B47,'申請額一覧 '!$N$6:$N$10,"&gt;0")</f>
        <v>0</v>
      </c>
      <c r="AE47" s="287"/>
      <c r="AF47" s="288" t="s">
        <v>17</v>
      </c>
      <c r="AG47" s="289"/>
      <c r="AH47" s="275">
        <f ca="1">SUMIF('申請額一覧 '!$E$6:$E$10,B47,'申請額一覧 '!$N$6:$N$10)</f>
        <v>0</v>
      </c>
      <c r="AI47" s="276"/>
      <c r="AJ47" s="276"/>
      <c r="AK47" s="276"/>
      <c r="AL47" s="43" t="s">
        <v>47</v>
      </c>
      <c r="AM47" s="27"/>
    </row>
    <row r="48" spans="1:39" ht="12.75" customHeight="1" x14ac:dyDescent="0.15">
      <c r="A48" s="257"/>
      <c r="B48" s="20" t="s">
        <v>95</v>
      </c>
      <c r="C48" s="21"/>
      <c r="D48" s="21"/>
      <c r="E48" s="21"/>
      <c r="F48" s="21"/>
      <c r="G48" s="21"/>
      <c r="H48" s="21"/>
      <c r="I48" s="21"/>
      <c r="J48" s="21"/>
      <c r="K48" s="21"/>
      <c r="L48" s="21"/>
      <c r="M48" s="21"/>
      <c r="N48" s="21"/>
      <c r="O48" s="21"/>
      <c r="P48" s="21"/>
      <c r="Q48" s="21"/>
      <c r="R48" s="21"/>
      <c r="S48" s="21"/>
      <c r="T48" s="277">
        <f ca="1">COUNTIFS('申請額一覧 '!$E$6:$E$10,B48,'申請額一覧 '!$H$6:$H$10,"&gt;0")</f>
        <v>0</v>
      </c>
      <c r="U48" s="278"/>
      <c r="V48" s="279" t="s">
        <v>17</v>
      </c>
      <c r="W48" s="280"/>
      <c r="X48" s="281">
        <f ca="1">SUMIF('申請額一覧 '!$E$6:$E$10,B48,'申請額一覧 '!$H$6:$H$10)</f>
        <v>0</v>
      </c>
      <c r="Y48" s="282"/>
      <c r="Z48" s="282"/>
      <c r="AA48" s="282"/>
      <c r="AB48" s="39" t="s">
        <v>47</v>
      </c>
      <c r="AC48" s="28"/>
      <c r="AD48" s="277">
        <f ca="1">COUNTIFS('申請額一覧 '!$E$6:$E$10,B48,'申請額一覧 '!$N$6:$N$10,"&gt;0")</f>
        <v>0</v>
      </c>
      <c r="AE48" s="278"/>
      <c r="AF48" s="279" t="s">
        <v>17</v>
      </c>
      <c r="AG48" s="280"/>
      <c r="AH48" s="281">
        <f ca="1">SUMIF('申請額一覧 '!$E$6:$E$10,B48,'申請額一覧 '!$N$6:$N$10)</f>
        <v>0</v>
      </c>
      <c r="AI48" s="282"/>
      <c r="AJ48" s="282"/>
      <c r="AK48" s="282"/>
      <c r="AL48" s="39" t="s">
        <v>47</v>
      </c>
      <c r="AM48" s="28"/>
    </row>
    <row r="49" spans="1:39" ht="12.75" customHeight="1" x14ac:dyDescent="0.15">
      <c r="A49" s="257"/>
      <c r="B49" s="20" t="s">
        <v>96</v>
      </c>
      <c r="C49" s="21"/>
      <c r="D49" s="21"/>
      <c r="E49" s="21"/>
      <c r="F49" s="21"/>
      <c r="G49" s="21"/>
      <c r="H49" s="21"/>
      <c r="I49" s="21"/>
      <c r="J49" s="21"/>
      <c r="K49" s="21"/>
      <c r="L49" s="21"/>
      <c r="M49" s="21"/>
      <c r="N49" s="21"/>
      <c r="O49" s="21"/>
      <c r="P49" s="21"/>
      <c r="Q49" s="21"/>
      <c r="R49" s="21"/>
      <c r="S49" s="21"/>
      <c r="T49" s="277">
        <f ca="1">COUNTIFS('申請額一覧 '!$E$6:$E$10,B49,'申請額一覧 '!$H$6:$H$10,"&gt;0")</f>
        <v>0</v>
      </c>
      <c r="U49" s="278"/>
      <c r="V49" s="279" t="s">
        <v>17</v>
      </c>
      <c r="W49" s="280"/>
      <c r="X49" s="281">
        <f ca="1">SUMIF('申請額一覧 '!$E$6:$E$10,B49,'申請額一覧 '!$H$6:$H$10)</f>
        <v>0</v>
      </c>
      <c r="Y49" s="282"/>
      <c r="Z49" s="282"/>
      <c r="AA49" s="282"/>
      <c r="AB49" s="39" t="s">
        <v>47</v>
      </c>
      <c r="AC49" s="28"/>
      <c r="AD49" s="277">
        <f ca="1">COUNTIFS('申請額一覧 '!$E$6:$E$10,B49,'申請額一覧 '!$N$6:$N$10,"&gt;0")</f>
        <v>0</v>
      </c>
      <c r="AE49" s="278"/>
      <c r="AF49" s="279" t="s">
        <v>17</v>
      </c>
      <c r="AG49" s="280"/>
      <c r="AH49" s="281">
        <f ca="1">SUMIF('申請額一覧 '!$E$6:$E$10,B49,'申請額一覧 '!$N$6:$N$10)</f>
        <v>0</v>
      </c>
      <c r="AI49" s="282"/>
      <c r="AJ49" s="282"/>
      <c r="AK49" s="282"/>
      <c r="AL49" s="39" t="s">
        <v>47</v>
      </c>
      <c r="AM49" s="28"/>
    </row>
    <row r="50" spans="1:39" ht="12.75" customHeight="1" x14ac:dyDescent="0.15">
      <c r="A50" s="258"/>
      <c r="B50" s="23" t="s">
        <v>97</v>
      </c>
      <c r="C50" s="24"/>
      <c r="D50" s="24"/>
      <c r="E50" s="24"/>
      <c r="F50" s="24"/>
      <c r="G50" s="24"/>
      <c r="H50" s="24"/>
      <c r="I50" s="24"/>
      <c r="J50" s="24"/>
      <c r="K50" s="24"/>
      <c r="L50" s="24"/>
      <c r="M50" s="24"/>
      <c r="N50" s="24"/>
      <c r="O50" s="24"/>
      <c r="P50" s="24"/>
      <c r="Q50" s="24"/>
      <c r="R50" s="24"/>
      <c r="S50" s="24"/>
      <c r="T50" s="259">
        <f ca="1">COUNTIFS('申請額一覧 '!$E$6:$E$10,B50,'申請額一覧 '!$H$6:$H$10,"&gt;0")</f>
        <v>0</v>
      </c>
      <c r="U50" s="260"/>
      <c r="V50" s="261" t="s">
        <v>17</v>
      </c>
      <c r="W50" s="262"/>
      <c r="X50" s="347">
        <f ca="1">SUMIF('申請額一覧 '!$E$6:$E$10,B50,'申請額一覧 '!$H$6:$H$10)</f>
        <v>0</v>
      </c>
      <c r="Y50" s="348"/>
      <c r="Z50" s="348"/>
      <c r="AA50" s="348"/>
      <c r="AB50" s="59" t="s">
        <v>47</v>
      </c>
      <c r="AC50" s="60"/>
      <c r="AD50" s="259">
        <f ca="1">COUNTIFS('申請額一覧 '!$E$6:$E$10,B50,'申請額一覧 '!$N$6:$N$10,"&gt;0")</f>
        <v>0</v>
      </c>
      <c r="AE50" s="260"/>
      <c r="AF50" s="261" t="s">
        <v>17</v>
      </c>
      <c r="AG50" s="262"/>
      <c r="AH50" s="347">
        <f ca="1">SUMIF('申請額一覧 '!$E$6:$E$10,B50,'申請額一覧 '!$N$6:$N$10)</f>
        <v>0</v>
      </c>
      <c r="AI50" s="348"/>
      <c r="AJ50" s="348"/>
      <c r="AK50" s="348"/>
      <c r="AL50" s="59" t="s">
        <v>47</v>
      </c>
      <c r="AM50" s="60"/>
    </row>
    <row r="51" spans="1:39" ht="15.75" customHeight="1" x14ac:dyDescent="0.15">
      <c r="A51" s="296" t="s">
        <v>19</v>
      </c>
      <c r="B51" s="297"/>
      <c r="C51" s="297"/>
      <c r="D51" s="297"/>
      <c r="E51" s="297"/>
      <c r="F51" s="297"/>
      <c r="G51" s="297"/>
      <c r="H51" s="297"/>
      <c r="I51" s="297"/>
      <c r="J51" s="297"/>
      <c r="K51" s="297"/>
      <c r="L51" s="297"/>
      <c r="M51" s="297"/>
      <c r="N51" s="297"/>
      <c r="O51" s="297"/>
      <c r="P51" s="297"/>
      <c r="Q51" s="297"/>
      <c r="R51" s="297"/>
      <c r="S51" s="298"/>
      <c r="T51" s="306">
        <f ca="1">SUM(T22:U50)</f>
        <v>0</v>
      </c>
      <c r="U51" s="307"/>
      <c r="V51" s="308" t="s">
        <v>17</v>
      </c>
      <c r="W51" s="309"/>
      <c r="X51" s="284">
        <f ca="1">SUM(X22:AA50)</f>
        <v>0</v>
      </c>
      <c r="Y51" s="285"/>
      <c r="Z51" s="285"/>
      <c r="AA51" s="285"/>
      <c r="AB51" s="41" t="s">
        <v>47</v>
      </c>
      <c r="AC51" s="37"/>
      <c r="AD51" s="306">
        <f ca="1">SUM(AD22:AE50)</f>
        <v>0</v>
      </c>
      <c r="AE51" s="307"/>
      <c r="AF51" s="308" t="s">
        <v>17</v>
      </c>
      <c r="AG51" s="309"/>
      <c r="AH51" s="284">
        <f ca="1">SUM(AH22:AK50)</f>
        <v>0</v>
      </c>
      <c r="AI51" s="285"/>
      <c r="AJ51" s="285"/>
      <c r="AK51" s="285"/>
      <c r="AL51" s="41" t="s">
        <v>47</v>
      </c>
      <c r="AM51" s="37"/>
    </row>
    <row r="52" spans="1:39" ht="15.75" customHeight="1" x14ac:dyDescent="0.15">
      <c r="A52" s="296" t="s">
        <v>104</v>
      </c>
      <c r="B52" s="297"/>
      <c r="C52" s="297"/>
      <c r="D52" s="297"/>
      <c r="E52" s="297"/>
      <c r="F52" s="297"/>
      <c r="G52" s="297"/>
      <c r="H52" s="297"/>
      <c r="I52" s="297"/>
      <c r="J52" s="297"/>
      <c r="K52" s="297"/>
      <c r="L52" s="297"/>
      <c r="M52" s="297"/>
      <c r="N52" s="297"/>
      <c r="O52" s="297"/>
      <c r="P52" s="297"/>
      <c r="Q52" s="297"/>
      <c r="R52" s="297"/>
      <c r="S52" s="298"/>
      <c r="T52" s="345">
        <f ca="1">X51+AH51</f>
        <v>0</v>
      </c>
      <c r="U52" s="346"/>
      <c r="V52" s="346"/>
      <c r="W52" s="346"/>
      <c r="X52" s="346"/>
      <c r="Y52" s="346"/>
      <c r="Z52" s="346"/>
      <c r="AA52" s="346"/>
      <c r="AB52" s="346"/>
      <c r="AC52" s="346"/>
      <c r="AD52" s="346"/>
      <c r="AE52" s="346"/>
      <c r="AF52" s="346"/>
      <c r="AG52" s="346"/>
      <c r="AH52" s="346"/>
      <c r="AI52" s="346"/>
      <c r="AJ52" s="346"/>
      <c r="AK52" s="346"/>
      <c r="AL52" s="41" t="s">
        <v>47</v>
      </c>
      <c r="AM52" s="30"/>
    </row>
  </sheetData>
  <mergeCells count="215">
    <mergeCell ref="X44:AA44"/>
    <mergeCell ref="AD44:AE44"/>
    <mergeCell ref="AF44:AG44"/>
    <mergeCell ref="AH44:AK44"/>
    <mergeCell ref="AH37:AK37"/>
    <mergeCell ref="AH38:AK38"/>
    <mergeCell ref="AH39:AK39"/>
    <mergeCell ref="AH42:AK42"/>
    <mergeCell ref="AH40:AK40"/>
    <mergeCell ref="AH41:AK41"/>
    <mergeCell ref="AF42:AG42"/>
    <mergeCell ref="AD39:AE39"/>
    <mergeCell ref="T52:AK52"/>
    <mergeCell ref="AH45:AK45"/>
    <mergeCell ref="AH46:AK46"/>
    <mergeCell ref="AH47:AK47"/>
    <mergeCell ref="AH48:AK48"/>
    <mergeCell ref="AH49:AK49"/>
    <mergeCell ref="AH50:AK50"/>
    <mergeCell ref="X48:AA48"/>
    <mergeCell ref="X49:AA49"/>
    <mergeCell ref="X50:AA50"/>
    <mergeCell ref="AF51:AG51"/>
    <mergeCell ref="AF50:AG50"/>
    <mergeCell ref="T43:U43"/>
    <mergeCell ref="V43:W43"/>
    <mergeCell ref="X43:AA43"/>
    <mergeCell ref="AD43:AE43"/>
    <mergeCell ref="AF43:AG43"/>
    <mergeCell ref="AH43:AK43"/>
    <mergeCell ref="T44:U44"/>
    <mergeCell ref="V44:W44"/>
    <mergeCell ref="AH26:AK26"/>
    <mergeCell ref="AH27:AK27"/>
    <mergeCell ref="AH28:AK28"/>
    <mergeCell ref="AH32:AK32"/>
    <mergeCell ref="AH33:AK33"/>
    <mergeCell ref="AH34:AK34"/>
    <mergeCell ref="AH35:AK35"/>
    <mergeCell ref="AH36:AK36"/>
    <mergeCell ref="AH31:AK31"/>
    <mergeCell ref="AH30:AK30"/>
    <mergeCell ref="AH29:AK29"/>
    <mergeCell ref="T26:U26"/>
    <mergeCell ref="T27:U27"/>
    <mergeCell ref="T28:U28"/>
    <mergeCell ref="T32:U32"/>
    <mergeCell ref="X28:AA28"/>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AD21:AG21"/>
    <mergeCell ref="V23:W23"/>
    <mergeCell ref="V25:W25"/>
    <mergeCell ref="AD25:AE25"/>
    <mergeCell ref="AF25:AG25"/>
    <mergeCell ref="T24:U24"/>
    <mergeCell ref="X25:AA25"/>
    <mergeCell ref="X26:AA26"/>
    <mergeCell ref="X27:AA27"/>
    <mergeCell ref="X22:AA22"/>
    <mergeCell ref="X23:AA23"/>
    <mergeCell ref="X24:AA24"/>
    <mergeCell ref="X32:AA32"/>
    <mergeCell ref="V26:W26"/>
    <mergeCell ref="AD26:AE26"/>
    <mergeCell ref="AF26:AG26"/>
    <mergeCell ref="V32:W32"/>
    <mergeCell ref="AD32:AE32"/>
    <mergeCell ref="AF32:AG32"/>
    <mergeCell ref="T20:AC20"/>
    <mergeCell ref="AD20:AM20"/>
    <mergeCell ref="AF23:AG23"/>
    <mergeCell ref="AD23:AE23"/>
    <mergeCell ref="AF22:AG22"/>
    <mergeCell ref="AD22:AE22"/>
    <mergeCell ref="T22:U22"/>
    <mergeCell ref="V22:W22"/>
    <mergeCell ref="T25:U25"/>
    <mergeCell ref="AH25:AK25"/>
    <mergeCell ref="V24:W24"/>
    <mergeCell ref="AD24:AE24"/>
    <mergeCell ref="AF24:AG24"/>
    <mergeCell ref="T23:U23"/>
    <mergeCell ref="AH21:AM21"/>
    <mergeCell ref="X21:AC21"/>
    <mergeCell ref="T21:W21"/>
    <mergeCell ref="AH22:AK22"/>
    <mergeCell ref="AH23:AK23"/>
    <mergeCell ref="AH24:AK24"/>
    <mergeCell ref="V28:W28"/>
    <mergeCell ref="AD28:AE28"/>
    <mergeCell ref="AF28:AG28"/>
    <mergeCell ref="T34:U34"/>
    <mergeCell ref="V34:W34"/>
    <mergeCell ref="AD34:AE34"/>
    <mergeCell ref="AF34:AG34"/>
    <mergeCell ref="T33:U33"/>
    <mergeCell ref="V33:W33"/>
    <mergeCell ref="AD33:AE33"/>
    <mergeCell ref="AF33:AG33"/>
    <mergeCell ref="AF30:AG30"/>
    <mergeCell ref="T29:U29"/>
    <mergeCell ref="V29:W29"/>
    <mergeCell ref="X29:AA29"/>
    <mergeCell ref="AD29:AE29"/>
    <mergeCell ref="AF29:AG29"/>
    <mergeCell ref="V27:W27"/>
    <mergeCell ref="AD27:AE27"/>
    <mergeCell ref="AF27:AG27"/>
    <mergeCell ref="X33:AA33"/>
    <mergeCell ref="X34:AA34"/>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0:U30"/>
    <mergeCell ref="V30:W30"/>
    <mergeCell ref="X30:AA30"/>
    <mergeCell ref="AD30:AE30"/>
    <mergeCell ref="A51:S51"/>
    <mergeCell ref="A20:S21"/>
    <mergeCell ref="A52:S52"/>
    <mergeCell ref="A7:G7"/>
    <mergeCell ref="T51:U51"/>
    <mergeCell ref="V51:W51"/>
    <mergeCell ref="AD51:AE51"/>
    <mergeCell ref="T50:U50"/>
    <mergeCell ref="V50:W50"/>
    <mergeCell ref="AD50:AE50"/>
    <mergeCell ref="T49:U49"/>
    <mergeCell ref="V49:W49"/>
    <mergeCell ref="AD49:AE49"/>
    <mergeCell ref="X46:AA46"/>
    <mergeCell ref="X47:AA47"/>
    <mergeCell ref="T42:U42"/>
    <mergeCell ref="V42:W42"/>
    <mergeCell ref="AD42:AE42"/>
    <mergeCell ref="T39:U39"/>
    <mergeCell ref="V39:W39"/>
    <mergeCell ref="AK1:AM1"/>
    <mergeCell ref="X51:AA51"/>
    <mergeCell ref="AH51:AK51"/>
    <mergeCell ref="AD47:AE47"/>
    <mergeCell ref="AF47:AG47"/>
    <mergeCell ref="T46:U46"/>
    <mergeCell ref="V46:W46"/>
    <mergeCell ref="AD46:AE46"/>
    <mergeCell ref="AF46:AG46"/>
    <mergeCell ref="T45:U45"/>
    <mergeCell ref="V45:W45"/>
    <mergeCell ref="AD45:AE45"/>
    <mergeCell ref="AF45:AG45"/>
    <mergeCell ref="X45:AA45"/>
    <mergeCell ref="AF49:AG49"/>
    <mergeCell ref="T48:U48"/>
    <mergeCell ref="V48:W48"/>
    <mergeCell ref="AD48:AE48"/>
    <mergeCell ref="AF48:AG48"/>
    <mergeCell ref="T47:U47"/>
    <mergeCell ref="V47:W47"/>
    <mergeCell ref="AF39:AG39"/>
    <mergeCell ref="T40:U40"/>
    <mergeCell ref="V40:W40"/>
    <mergeCell ref="A39:A46"/>
    <mergeCell ref="A22:A31"/>
    <mergeCell ref="A33:A38"/>
    <mergeCell ref="A47:A50"/>
    <mergeCell ref="T31:U31"/>
    <mergeCell ref="V31:W31"/>
    <mergeCell ref="X31:AA31"/>
    <mergeCell ref="AD31:AE31"/>
    <mergeCell ref="AF31:AG31"/>
    <mergeCell ref="X40:AA40"/>
    <mergeCell ref="AD40:AE40"/>
    <mergeCell ref="AF40:AG40"/>
    <mergeCell ref="T41:U41"/>
    <mergeCell ref="V41:W41"/>
    <mergeCell ref="X41:AA41"/>
    <mergeCell ref="AD41:AE41"/>
    <mergeCell ref="AF41:AG41"/>
    <mergeCell ref="X39:AA39"/>
    <mergeCell ref="X42:AA42"/>
    <mergeCell ref="T38:U38"/>
    <mergeCell ref="V38:W38"/>
    <mergeCell ref="AD38:AE38"/>
    <mergeCell ref="AF38:AG38"/>
    <mergeCell ref="X38:AA38"/>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view="pageBreakPreview" topLeftCell="C1" zoomScale="110" zoomScaleNormal="140" zoomScaleSheetLayoutView="110" workbookViewId="0">
      <selection activeCell="K6" sqref="K6"/>
    </sheetView>
  </sheetViews>
  <sheetFormatPr defaultColWidth="2.25" defaultRowHeight="13.5" x14ac:dyDescent="0.15"/>
  <cols>
    <col min="1" max="1" width="2.25" style="36"/>
    <col min="2" max="2" width="3.125" style="36" customWidth="1"/>
    <col min="3" max="3" width="12.875" style="36" customWidth="1"/>
    <col min="4" max="4" width="16.875" style="36" customWidth="1"/>
    <col min="5" max="5" width="18.875" style="36" customWidth="1"/>
    <col min="6" max="14" width="11.25" style="36" customWidth="1"/>
    <col min="15" max="15" width="12.625" style="36" customWidth="1"/>
    <col min="16" max="16" width="18.75" style="36" customWidth="1"/>
    <col min="17" max="34" width="2.25" style="36"/>
    <col min="35" max="35" width="20.25" style="36" customWidth="1"/>
    <col min="36" max="16384" width="2.25" style="36"/>
  </cols>
  <sheetData>
    <row r="1" spans="1:16" x14ac:dyDescent="0.15">
      <c r="A1" s="36" t="s">
        <v>51</v>
      </c>
    </row>
    <row r="3" spans="1:16" ht="18" customHeight="1" thickBot="1" x14ac:dyDescent="0.2">
      <c r="B3" s="34"/>
      <c r="P3" s="45" t="s">
        <v>65</v>
      </c>
    </row>
    <row r="4" spans="1:16" ht="32.25" customHeight="1" thickBot="1" x14ac:dyDescent="0.2">
      <c r="B4" s="353" t="s">
        <v>53</v>
      </c>
      <c r="C4" s="354" t="s">
        <v>68</v>
      </c>
      <c r="D4" s="355" t="s">
        <v>42</v>
      </c>
      <c r="E4" s="356" t="s">
        <v>48</v>
      </c>
      <c r="F4" s="354" t="s">
        <v>144</v>
      </c>
      <c r="G4" s="354"/>
      <c r="H4" s="357"/>
      <c r="I4" s="360" t="s">
        <v>198</v>
      </c>
      <c r="J4" s="361"/>
      <c r="K4" s="362"/>
      <c r="L4" s="358" t="s">
        <v>145</v>
      </c>
      <c r="M4" s="358"/>
      <c r="N4" s="359"/>
      <c r="O4" s="351" t="s">
        <v>60</v>
      </c>
      <c r="P4" s="352" t="s">
        <v>63</v>
      </c>
    </row>
    <row r="5" spans="1:16" ht="27.75" customHeight="1" x14ac:dyDescent="0.15">
      <c r="B5" s="353"/>
      <c r="C5" s="354"/>
      <c r="D5" s="355"/>
      <c r="E5" s="356"/>
      <c r="F5" s="48" t="s">
        <v>44</v>
      </c>
      <c r="G5" s="48" t="s">
        <v>45</v>
      </c>
      <c r="H5" s="50" t="s">
        <v>46</v>
      </c>
      <c r="I5" s="64" t="s">
        <v>43</v>
      </c>
      <c r="J5" s="212" t="s">
        <v>31</v>
      </c>
      <c r="K5" s="251" t="s">
        <v>16</v>
      </c>
      <c r="L5" s="49" t="s">
        <v>55</v>
      </c>
      <c r="M5" s="48" t="s">
        <v>56</v>
      </c>
      <c r="N5" s="47" t="s">
        <v>57</v>
      </c>
      <c r="O5" s="352"/>
      <c r="P5" s="352"/>
    </row>
    <row r="6" spans="1:16" ht="22.5" customHeight="1" x14ac:dyDescent="0.15">
      <c r="B6" s="200">
        <v>1</v>
      </c>
      <c r="C6" s="201">
        <f ca="1">IFERROR(INDIRECT("個票"&amp;$B6&amp;"！$AG$4"),"")</f>
        <v>0</v>
      </c>
      <c r="D6" s="201">
        <f ca="1">IFERROR(INDIRECT("個票"&amp;$B6&amp;"！$L$4"),"")</f>
        <v>0</v>
      </c>
      <c r="E6" s="200">
        <f ca="1">IFERROR(INDIRECT("個票"&amp;$B6&amp;"！$L$5"),"")</f>
        <v>0</v>
      </c>
      <c r="F6" s="202">
        <f ca="1">IF(G6&lt;&gt;0,IFERROR(INDIRECT("個票"&amp;$B6&amp;"！$AA$13"),""),0)</f>
        <v>0</v>
      </c>
      <c r="G6" s="202">
        <f ca="1">IFERROR(INDIRECT("個票"&amp;$B6&amp;"！$AI$13"),"")+IF(I6="-",0,J6)</f>
        <v>0</v>
      </c>
      <c r="H6" s="203">
        <f ca="1">MIN(F6:G6)</f>
        <v>0</v>
      </c>
      <c r="I6" s="202">
        <f ca="1">IF(J6&lt;&gt;0,IFERROR(INDIRECT("個票"&amp;$B6&amp;"！$AA$34"),""),0)</f>
        <v>0</v>
      </c>
      <c r="J6" s="249">
        <f ca="1">IFERROR(INDIRECT("個票"&amp;$B6&amp;"！$AI$34"),"")</f>
        <v>0</v>
      </c>
      <c r="K6" s="252">
        <f ca="1">IF(I6="-",0,MIN(I6:J6))</f>
        <v>0</v>
      </c>
      <c r="L6" s="204">
        <f ca="1">IF(M6&lt;&gt;0,IFERROR(INDIRECT("個票"&amp;$B6&amp;"！$AA$40"),""),0)</f>
        <v>0</v>
      </c>
      <c r="M6" s="202">
        <f ca="1">IFERROR(INDIRECT("個票"&amp;$B6&amp;"！$AI$40"),"")</f>
        <v>0</v>
      </c>
      <c r="N6" s="205">
        <f ca="1">MIN(L6:M6)</f>
        <v>0</v>
      </c>
      <c r="O6" s="205">
        <f ca="1">H6+N6</f>
        <v>0</v>
      </c>
      <c r="P6" s="206"/>
    </row>
    <row r="7" spans="1:16" ht="22.5" customHeight="1" x14ac:dyDescent="0.15">
      <c r="B7" s="200">
        <v>2</v>
      </c>
      <c r="C7" s="201">
        <f t="shared" ref="C7:C10" ca="1" si="0">IFERROR(INDIRECT("個票"&amp;$B7&amp;"！$AG$4"),"")</f>
        <v>0</v>
      </c>
      <c r="D7" s="201">
        <f t="shared" ref="D7:D10" ca="1" si="1">IFERROR(INDIRECT("個票"&amp;$B7&amp;"！$L$4"),"")</f>
        <v>0</v>
      </c>
      <c r="E7" s="200">
        <f t="shared" ref="E7:E10" ca="1" si="2">IFERROR(INDIRECT("個票"&amp;$B7&amp;"！$L$5"),"")</f>
        <v>0</v>
      </c>
      <c r="F7" s="202">
        <f t="shared" ref="F7:F10" ca="1" si="3">IF(G7&lt;&gt;0,IFERROR(INDIRECT("個票"&amp;$B7&amp;"！$AA$13"),""),0)</f>
        <v>0</v>
      </c>
      <c r="G7" s="202">
        <f t="shared" ref="G7:G10" ca="1" si="4">IFERROR(INDIRECT("個票"&amp;$B7&amp;"！$AI$13"),"")+IF(I7="-",0,J7)</f>
        <v>0</v>
      </c>
      <c r="H7" s="203">
        <f ca="1">MIN(F7:G7)</f>
        <v>0</v>
      </c>
      <c r="I7" s="202">
        <f ca="1">IF(J7&lt;&gt;0,IFERROR(INDIRECT("個票"&amp;$B7&amp;"！$AA$34"),""),0)</f>
        <v>0</v>
      </c>
      <c r="J7" s="249">
        <f ca="1">IFERROR(INDIRECT("個票"&amp;$B7&amp;"！$AI$34"),"")</f>
        <v>0</v>
      </c>
      <c r="K7" s="252">
        <f t="shared" ref="K7:K10" ca="1" si="5">IF(I7="-","",MIN(I7:J7))</f>
        <v>0</v>
      </c>
      <c r="L7" s="204">
        <f ca="1">IF(M7&lt;&gt;0,IFERROR(INDIRECT("個票"&amp;$B7&amp;"！$AA$40"),""),0)</f>
        <v>0</v>
      </c>
      <c r="M7" s="202">
        <f ca="1">IFERROR(INDIRECT("個票"&amp;$B7&amp;"！$AI$40"),"")</f>
        <v>0</v>
      </c>
      <c r="N7" s="205">
        <f t="shared" ref="N7:N10" ca="1" si="6">MIN(L7:M7)</f>
        <v>0</v>
      </c>
      <c r="O7" s="205">
        <f t="shared" ref="O7:O10" ca="1" si="7">H7+N7</f>
        <v>0</v>
      </c>
      <c r="P7" s="206"/>
    </row>
    <row r="8" spans="1:16" ht="22.5" customHeight="1" x14ac:dyDescent="0.15">
      <c r="B8" s="200">
        <v>3</v>
      </c>
      <c r="C8" s="201">
        <f t="shared" ca="1" si="0"/>
        <v>0</v>
      </c>
      <c r="D8" s="201">
        <f t="shared" ca="1" si="1"/>
        <v>0</v>
      </c>
      <c r="E8" s="200">
        <f t="shared" ca="1" si="2"/>
        <v>0</v>
      </c>
      <c r="F8" s="202">
        <f t="shared" ca="1" si="3"/>
        <v>0</v>
      </c>
      <c r="G8" s="202">
        <f t="shared" ca="1" si="4"/>
        <v>0</v>
      </c>
      <c r="H8" s="203">
        <f t="shared" ref="H8:H10" ca="1" si="8">MIN(F8:G8)</f>
        <v>0</v>
      </c>
      <c r="I8" s="202">
        <f ca="1">IF(J8&lt;&gt;0,IFERROR(INDIRECT("個票"&amp;$B8&amp;"！$AA$34"),""),0)</f>
        <v>0</v>
      </c>
      <c r="J8" s="249">
        <f ca="1">IFERROR(INDIRECT("個票"&amp;$B8&amp;"！$AI$34"),"")</f>
        <v>0</v>
      </c>
      <c r="K8" s="252">
        <f t="shared" ca="1" si="5"/>
        <v>0</v>
      </c>
      <c r="L8" s="204">
        <f ca="1">IF(M8&lt;&gt;0,IFERROR(INDIRECT("個票"&amp;$B8&amp;"！$AA$40"),""),0)</f>
        <v>0</v>
      </c>
      <c r="M8" s="202">
        <f ca="1">IFERROR(INDIRECT("個票"&amp;$B8&amp;"！$AI$40"),"")</f>
        <v>0</v>
      </c>
      <c r="N8" s="205">
        <f t="shared" ca="1" si="6"/>
        <v>0</v>
      </c>
      <c r="O8" s="205">
        <f t="shared" ca="1" si="7"/>
        <v>0</v>
      </c>
      <c r="P8" s="206"/>
    </row>
    <row r="9" spans="1:16" ht="22.5" customHeight="1" x14ac:dyDescent="0.15">
      <c r="B9" s="200">
        <v>4</v>
      </c>
      <c r="C9" s="201">
        <f t="shared" ca="1" si="0"/>
        <v>0</v>
      </c>
      <c r="D9" s="201">
        <f t="shared" ca="1" si="1"/>
        <v>0</v>
      </c>
      <c r="E9" s="200">
        <f t="shared" ca="1" si="2"/>
        <v>0</v>
      </c>
      <c r="F9" s="202">
        <f t="shared" ca="1" si="3"/>
        <v>0</v>
      </c>
      <c r="G9" s="202">
        <f t="shared" ca="1" si="4"/>
        <v>0</v>
      </c>
      <c r="H9" s="203">
        <f t="shared" ca="1" si="8"/>
        <v>0</v>
      </c>
      <c r="I9" s="202">
        <f ca="1">IF(J9&lt;&gt;0,IFERROR(INDIRECT("個票"&amp;$B9&amp;"！$AA$34"),""),0)</f>
        <v>0</v>
      </c>
      <c r="J9" s="249">
        <f ca="1">IFERROR(INDIRECT("個票"&amp;$B9&amp;"！$AI$34"),"")</f>
        <v>0</v>
      </c>
      <c r="K9" s="252">
        <f t="shared" ca="1" si="5"/>
        <v>0</v>
      </c>
      <c r="L9" s="204">
        <f ca="1">IF(M9&lt;&gt;0,IFERROR(INDIRECT("個票"&amp;$B9&amp;"！$AA$40"),""),0)</f>
        <v>0</v>
      </c>
      <c r="M9" s="202">
        <f ca="1">IFERROR(INDIRECT("個票"&amp;$B9&amp;"！$AI$40"),"")</f>
        <v>0</v>
      </c>
      <c r="N9" s="205">
        <f t="shared" ca="1" si="6"/>
        <v>0</v>
      </c>
      <c r="O9" s="205">
        <f t="shared" ca="1" si="7"/>
        <v>0</v>
      </c>
      <c r="P9" s="206"/>
    </row>
    <row r="10" spans="1:16" ht="22.5" customHeight="1" x14ac:dyDescent="0.15">
      <c r="B10" s="200">
        <v>5</v>
      </c>
      <c r="C10" s="201">
        <f t="shared" ca="1" si="0"/>
        <v>0</v>
      </c>
      <c r="D10" s="201">
        <f t="shared" ca="1" si="1"/>
        <v>0</v>
      </c>
      <c r="E10" s="200">
        <f t="shared" ca="1" si="2"/>
        <v>0</v>
      </c>
      <c r="F10" s="202">
        <f t="shared" ca="1" si="3"/>
        <v>0</v>
      </c>
      <c r="G10" s="202">
        <f t="shared" ca="1" si="4"/>
        <v>0</v>
      </c>
      <c r="H10" s="203">
        <f t="shared" ca="1" si="8"/>
        <v>0</v>
      </c>
      <c r="I10" s="202">
        <f ca="1">IF(J10&lt;&gt;0,IFERROR(INDIRECT("個票"&amp;$B10&amp;"！$AA$34"),""),0)</f>
        <v>0</v>
      </c>
      <c r="J10" s="249">
        <f ca="1">IFERROR(INDIRECT("個票"&amp;$B10&amp;"！$AI$34"),"")</f>
        <v>0</v>
      </c>
      <c r="K10" s="252">
        <f t="shared" ca="1" si="5"/>
        <v>0</v>
      </c>
      <c r="L10" s="204">
        <f ca="1">IF(M10&lt;&gt;0,IFERROR(INDIRECT("個票"&amp;$B10&amp;"！$AA$40"),""),0)</f>
        <v>0</v>
      </c>
      <c r="M10" s="202">
        <f ca="1">IFERROR(INDIRECT("個票"&amp;$B10&amp;"！$AI$40"),"")</f>
        <v>0</v>
      </c>
      <c r="N10" s="205">
        <f t="shared" ca="1" si="6"/>
        <v>0</v>
      </c>
      <c r="O10" s="205">
        <f t="shared" ca="1" si="7"/>
        <v>0</v>
      </c>
      <c r="P10" s="206"/>
    </row>
    <row r="11" spans="1:16" ht="22.5" customHeight="1" thickBot="1" x14ac:dyDescent="0.2">
      <c r="B11" s="349" t="s">
        <v>59</v>
      </c>
      <c r="C11" s="350"/>
      <c r="D11" s="350"/>
      <c r="E11" s="350"/>
      <c r="F11" s="207"/>
      <c r="G11" s="207"/>
      <c r="H11" s="208">
        <f ca="1">SUM(H6:H10)</f>
        <v>0</v>
      </c>
      <c r="I11" s="207"/>
      <c r="J11" s="250"/>
      <c r="K11" s="253">
        <f ca="1">SUM(K6:K10)</f>
        <v>0</v>
      </c>
      <c r="L11" s="209"/>
      <c r="M11" s="207"/>
      <c r="N11" s="210">
        <f ca="1">SUM(N6:N10)</f>
        <v>0</v>
      </c>
      <c r="O11" s="210">
        <f ca="1">SUM(O6:O10)</f>
        <v>0</v>
      </c>
      <c r="P11" s="211"/>
    </row>
    <row r="12" spans="1:16" ht="19.5" customHeight="1" x14ac:dyDescent="0.15"/>
    <row r="13" spans="1:16" customFormat="1" ht="18" customHeight="1" x14ac:dyDescent="0.15">
      <c r="A13" s="36" t="s">
        <v>54</v>
      </c>
      <c r="B13" s="36"/>
      <c r="C13" s="36"/>
      <c r="D13" s="36"/>
    </row>
    <row r="14" spans="1:16" customFormat="1" ht="16.5" customHeight="1" x14ac:dyDescent="0.15">
      <c r="A14" s="36"/>
      <c r="B14" s="51">
        <v>1</v>
      </c>
      <c r="C14" s="52" t="s">
        <v>64</v>
      </c>
      <c r="D14" s="36"/>
    </row>
    <row r="15" spans="1:16" customFormat="1" ht="16.5" customHeight="1" x14ac:dyDescent="0.15">
      <c r="A15" s="36"/>
      <c r="B15" s="51">
        <v>2</v>
      </c>
      <c r="C15" s="52" t="s">
        <v>101</v>
      </c>
      <c r="D15" s="36"/>
    </row>
    <row r="16" spans="1:16" customFormat="1" ht="16.5" customHeight="1" x14ac:dyDescent="0.15">
      <c r="A16" s="36"/>
      <c r="B16" s="51">
        <v>3</v>
      </c>
      <c r="C16" s="52" t="s">
        <v>61</v>
      </c>
      <c r="D16" s="36"/>
    </row>
    <row r="17" spans="1:4" customFormat="1" ht="16.5" customHeight="1" x14ac:dyDescent="0.15">
      <c r="A17" s="36"/>
      <c r="B17" s="53">
        <v>4</v>
      </c>
      <c r="C17" s="54" t="s">
        <v>58</v>
      </c>
      <c r="D17" s="36"/>
    </row>
    <row r="18" spans="1:4" customFormat="1" ht="16.5" customHeight="1" x14ac:dyDescent="0.15">
      <c r="A18" s="36"/>
      <c r="B18" s="53">
        <v>5</v>
      </c>
      <c r="C18" s="54" t="s">
        <v>62</v>
      </c>
      <c r="D18" s="36"/>
    </row>
    <row r="19" spans="1:4" customFormat="1" ht="22.5" customHeight="1" x14ac:dyDescent="0.15"/>
    <row r="20" spans="1:4" customFormat="1" ht="22.5" customHeight="1" x14ac:dyDescent="0.15"/>
    <row r="21" spans="1:4" customFormat="1" ht="22.5" customHeight="1" x14ac:dyDescent="0.15"/>
    <row r="22" spans="1:4" customFormat="1" ht="22.5" customHeight="1" x14ac:dyDescent="0.15"/>
    <row r="23" spans="1:4" customFormat="1" ht="22.5" customHeight="1" x14ac:dyDescent="0.15"/>
    <row r="24" spans="1:4" customFormat="1" ht="22.5" customHeight="1" x14ac:dyDescent="0.15"/>
    <row r="25" spans="1:4" customFormat="1" ht="22.5" customHeight="1" x14ac:dyDescent="0.15"/>
    <row r="26" spans="1:4" customFormat="1" ht="22.5" customHeight="1" x14ac:dyDescent="0.15"/>
    <row r="27" spans="1:4" customFormat="1" ht="22.5" customHeight="1" x14ac:dyDescent="0.15"/>
    <row r="28" spans="1:4" customFormat="1" ht="22.5" customHeight="1" x14ac:dyDescent="0.15"/>
    <row r="29" spans="1:4" customFormat="1" ht="22.5" customHeight="1" x14ac:dyDescent="0.15"/>
  </sheetData>
  <sheetProtection formatCells="0"/>
  <mergeCells count="10">
    <mergeCell ref="B11:E11"/>
    <mergeCell ref="O4:O5"/>
    <mergeCell ref="P4:P5"/>
    <mergeCell ref="B4:B5"/>
    <mergeCell ref="C4:C5"/>
    <mergeCell ref="D4:D5"/>
    <mergeCell ref="E4:E5"/>
    <mergeCell ref="F4:H4"/>
    <mergeCell ref="L4:N4"/>
    <mergeCell ref="I4:K4"/>
  </mergeCells>
  <phoneticPr fontId="3"/>
  <dataValidations count="1">
    <dataValidation type="list" errorStyle="warning" allowBlank="1" showDropDown="1" showInputMessage="1" showErrorMessage="1" sqref="E6:E10">
      <formula1>#REF!</formula1>
    </dataValidation>
  </dataValidations>
  <pageMargins left="0.19685039370078741" right="0.19685039370078741" top="0.39370078740157483" bottom="0.39370078740157483" header="0" footer="0"/>
  <pageSetup paperSize="9" scale="78"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topLeftCell="A10" zoomScale="145" zoomScaleNormal="120" zoomScaleSheetLayoutView="145" workbookViewId="0">
      <selection activeCell="AG4" sqref="AG4:AM4"/>
    </sheetView>
  </sheetViews>
  <sheetFormatPr defaultColWidth="2.25" defaultRowHeight="13.5" x14ac:dyDescent="0.15"/>
  <cols>
    <col min="1" max="39" width="2.375" style="91" customWidth="1"/>
    <col min="40" max="40" width="2.25" style="91"/>
    <col min="41" max="41" width="2.25" style="91" customWidth="1"/>
    <col min="42" max="16384" width="2.25" style="91"/>
  </cols>
  <sheetData>
    <row r="1" spans="1:39" x14ac:dyDescent="0.15">
      <c r="A1" s="90" t="s">
        <v>52</v>
      </c>
    </row>
    <row r="3" spans="1:39" s="96" customFormat="1" ht="12" customHeight="1" x14ac:dyDescent="0.15">
      <c r="A3" s="427" t="s">
        <v>23</v>
      </c>
      <c r="B3" s="92" t="s">
        <v>0</v>
      </c>
      <c r="C3" s="93"/>
      <c r="D3" s="93"/>
      <c r="E3" s="94"/>
      <c r="F3" s="94"/>
      <c r="G3" s="94"/>
      <c r="H3" s="94"/>
      <c r="I3" s="94"/>
      <c r="J3" s="94"/>
      <c r="K3" s="95"/>
      <c r="L3" s="378"/>
      <c r="M3" s="379"/>
      <c r="N3" s="379"/>
      <c r="O3" s="379"/>
      <c r="P3" s="379"/>
      <c r="Q3" s="379"/>
      <c r="R3" s="379"/>
      <c r="S3" s="379"/>
      <c r="T3" s="379"/>
      <c r="U3" s="379"/>
      <c r="V3" s="379"/>
      <c r="W3" s="379"/>
      <c r="X3" s="379"/>
      <c r="Y3" s="379"/>
      <c r="Z3" s="379"/>
      <c r="AA3" s="379"/>
      <c r="AB3" s="379"/>
      <c r="AC3" s="379"/>
      <c r="AD3" s="379"/>
      <c r="AE3" s="379"/>
      <c r="AF3" s="380"/>
      <c r="AG3" s="437" t="s">
        <v>102</v>
      </c>
      <c r="AH3" s="438"/>
      <c r="AI3" s="438"/>
      <c r="AJ3" s="438"/>
      <c r="AK3" s="438"/>
      <c r="AL3" s="438"/>
      <c r="AM3" s="439"/>
    </row>
    <row r="4" spans="1:39" s="96" customFormat="1" ht="20.25" customHeight="1" x14ac:dyDescent="0.15">
      <c r="A4" s="428"/>
      <c r="B4" s="97" t="s">
        <v>21</v>
      </c>
      <c r="C4" s="98"/>
      <c r="D4" s="98"/>
      <c r="E4" s="99"/>
      <c r="F4" s="99"/>
      <c r="G4" s="99"/>
      <c r="H4" s="99"/>
      <c r="I4" s="99"/>
      <c r="J4" s="99"/>
      <c r="K4" s="100"/>
      <c r="L4" s="375"/>
      <c r="M4" s="376"/>
      <c r="N4" s="376"/>
      <c r="O4" s="376"/>
      <c r="P4" s="376"/>
      <c r="Q4" s="376"/>
      <c r="R4" s="376"/>
      <c r="S4" s="376"/>
      <c r="T4" s="376"/>
      <c r="U4" s="376"/>
      <c r="V4" s="376"/>
      <c r="W4" s="376"/>
      <c r="X4" s="376"/>
      <c r="Y4" s="376"/>
      <c r="Z4" s="376"/>
      <c r="AA4" s="376"/>
      <c r="AB4" s="376"/>
      <c r="AC4" s="376"/>
      <c r="AD4" s="376"/>
      <c r="AE4" s="376"/>
      <c r="AF4" s="377"/>
      <c r="AG4" s="440"/>
      <c r="AH4" s="441"/>
      <c r="AI4" s="441"/>
      <c r="AJ4" s="441"/>
      <c r="AK4" s="441"/>
      <c r="AL4" s="441"/>
      <c r="AM4" s="442"/>
    </row>
    <row r="5" spans="1:39" s="96" customFormat="1" ht="20.25" customHeight="1" x14ac:dyDescent="0.15">
      <c r="A5" s="428"/>
      <c r="B5" s="101" t="s">
        <v>40</v>
      </c>
      <c r="C5" s="102"/>
      <c r="D5" s="102"/>
      <c r="E5" s="103"/>
      <c r="F5" s="103"/>
      <c r="G5" s="103"/>
      <c r="H5" s="103"/>
      <c r="I5" s="103"/>
      <c r="J5" s="103"/>
      <c r="K5" s="104"/>
      <c r="L5" s="381"/>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3"/>
    </row>
    <row r="6" spans="1:39" s="96" customFormat="1" ht="13.5" customHeight="1" x14ac:dyDescent="0.15">
      <c r="A6" s="428"/>
      <c r="B6" s="445" t="s">
        <v>41</v>
      </c>
      <c r="C6" s="446"/>
      <c r="D6" s="446"/>
      <c r="E6" s="446"/>
      <c r="F6" s="446"/>
      <c r="G6" s="446"/>
      <c r="H6" s="446"/>
      <c r="I6" s="446"/>
      <c r="J6" s="446"/>
      <c r="K6" s="447"/>
      <c r="L6" s="105" t="s">
        <v>6</v>
      </c>
      <c r="M6" s="105"/>
      <c r="N6" s="105"/>
      <c r="O6" s="105"/>
      <c r="P6" s="105"/>
      <c r="Q6" s="436"/>
      <c r="R6" s="436"/>
      <c r="S6" s="105" t="s">
        <v>7</v>
      </c>
      <c r="T6" s="436"/>
      <c r="U6" s="436"/>
      <c r="V6" s="436"/>
      <c r="W6" s="105" t="s">
        <v>8</v>
      </c>
      <c r="X6" s="105"/>
      <c r="Y6" s="105"/>
      <c r="Z6" s="105"/>
      <c r="AA6" s="105"/>
      <c r="AB6" s="105"/>
      <c r="AC6" s="106"/>
      <c r="AD6" s="105"/>
      <c r="AE6" s="105"/>
      <c r="AF6" s="105"/>
      <c r="AG6" s="105"/>
      <c r="AH6" s="105"/>
      <c r="AI6" s="105"/>
      <c r="AJ6" s="105"/>
      <c r="AK6" s="105"/>
      <c r="AL6" s="105"/>
      <c r="AM6" s="107"/>
    </row>
    <row r="7" spans="1:39" s="96" customFormat="1" ht="20.25" customHeight="1" x14ac:dyDescent="0.15">
      <c r="A7" s="428"/>
      <c r="B7" s="448"/>
      <c r="C7" s="449"/>
      <c r="D7" s="449"/>
      <c r="E7" s="449"/>
      <c r="F7" s="449"/>
      <c r="G7" s="449"/>
      <c r="H7" s="449"/>
      <c r="I7" s="449"/>
      <c r="J7" s="449"/>
      <c r="K7" s="450"/>
      <c r="L7" s="375"/>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7"/>
    </row>
    <row r="8" spans="1:39" s="96" customFormat="1" ht="20.25" customHeight="1" x14ac:dyDescent="0.15">
      <c r="A8" s="428"/>
      <c r="B8" s="108" t="s">
        <v>9</v>
      </c>
      <c r="C8" s="109"/>
      <c r="D8" s="109"/>
      <c r="E8" s="110"/>
      <c r="F8" s="110"/>
      <c r="G8" s="110"/>
      <c r="H8" s="110"/>
      <c r="I8" s="110"/>
      <c r="J8" s="110"/>
      <c r="K8" s="110"/>
      <c r="L8" s="108" t="s">
        <v>10</v>
      </c>
      <c r="M8" s="110"/>
      <c r="N8" s="110"/>
      <c r="O8" s="110"/>
      <c r="P8" s="110"/>
      <c r="Q8" s="110"/>
      <c r="R8" s="111"/>
      <c r="S8" s="384"/>
      <c r="T8" s="385"/>
      <c r="U8" s="385"/>
      <c r="V8" s="385"/>
      <c r="W8" s="385"/>
      <c r="X8" s="385"/>
      <c r="Y8" s="386"/>
      <c r="Z8" s="108" t="s">
        <v>38</v>
      </c>
      <c r="AA8" s="110"/>
      <c r="AB8" s="110"/>
      <c r="AC8" s="110"/>
      <c r="AD8" s="110"/>
      <c r="AE8" s="110"/>
      <c r="AF8" s="111"/>
      <c r="AG8" s="384"/>
      <c r="AH8" s="385"/>
      <c r="AI8" s="385"/>
      <c r="AJ8" s="385"/>
      <c r="AK8" s="385"/>
      <c r="AL8" s="385"/>
      <c r="AM8" s="386"/>
    </row>
    <row r="9" spans="1:39" s="96" customFormat="1" ht="20.25" customHeight="1" x14ac:dyDescent="0.15">
      <c r="A9" s="429"/>
      <c r="B9" s="108" t="s">
        <v>22</v>
      </c>
      <c r="C9" s="109"/>
      <c r="D9" s="109"/>
      <c r="E9" s="110"/>
      <c r="F9" s="110"/>
      <c r="G9" s="110"/>
      <c r="H9" s="110"/>
      <c r="I9" s="110"/>
      <c r="J9" s="110"/>
      <c r="K9" s="110"/>
      <c r="L9" s="384"/>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6"/>
    </row>
    <row r="10" spans="1:39" s="96" customFormat="1" ht="18" customHeight="1" x14ac:dyDescent="0.15">
      <c r="A10" s="430" t="s">
        <v>24</v>
      </c>
      <c r="B10" s="431"/>
      <c r="C10" s="431"/>
      <c r="D10" s="431"/>
      <c r="E10" s="431"/>
      <c r="F10" s="431"/>
      <c r="G10" s="431"/>
      <c r="H10" s="432"/>
      <c r="I10" s="112"/>
      <c r="J10" s="113" t="s">
        <v>146</v>
      </c>
      <c r="K10" s="105"/>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5"/>
    </row>
    <row r="11" spans="1:39" s="96" customFormat="1" ht="18" customHeight="1" x14ac:dyDescent="0.15">
      <c r="A11" s="433"/>
      <c r="B11" s="434"/>
      <c r="C11" s="434"/>
      <c r="D11" s="434"/>
      <c r="E11" s="434"/>
      <c r="F11" s="434"/>
      <c r="G11" s="434"/>
      <c r="H11" s="435"/>
      <c r="I11" s="116"/>
      <c r="J11" s="117" t="s">
        <v>147</v>
      </c>
      <c r="K11" s="99"/>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118"/>
    </row>
    <row r="12" spans="1:39" s="96" customFormat="1" ht="5.25" customHeight="1" x14ac:dyDescent="0.15">
      <c r="A12" s="119"/>
      <c r="B12" s="119"/>
      <c r="C12" s="119"/>
      <c r="D12" s="119"/>
      <c r="E12" s="119"/>
      <c r="F12" s="119"/>
      <c r="G12" s="119"/>
      <c r="H12" s="119"/>
      <c r="I12" s="113"/>
      <c r="J12" s="120"/>
      <c r="K12" s="105"/>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row>
    <row r="13" spans="1:39" s="96" customFormat="1" ht="20.25" customHeight="1" x14ac:dyDescent="0.15">
      <c r="A13" s="121" t="s">
        <v>183</v>
      </c>
      <c r="B13" s="122"/>
      <c r="C13" s="123"/>
      <c r="D13" s="123"/>
      <c r="E13" s="123"/>
      <c r="F13" s="123"/>
      <c r="G13" s="123"/>
      <c r="H13" s="123"/>
      <c r="I13" s="124"/>
      <c r="J13" s="117"/>
      <c r="K13" s="99"/>
      <c r="L13" s="98"/>
      <c r="M13" s="98"/>
      <c r="N13" s="98"/>
      <c r="O13" s="98"/>
      <c r="P13" s="98"/>
      <c r="Q13" s="98"/>
      <c r="R13" s="98"/>
      <c r="S13" s="98"/>
      <c r="T13" s="98"/>
      <c r="U13" s="98"/>
      <c r="V13" s="98"/>
      <c r="W13" s="387" t="s">
        <v>43</v>
      </c>
      <c r="X13" s="388"/>
      <c r="Y13" s="388"/>
      <c r="Z13" s="389"/>
      <c r="AA13" s="390" t="str">
        <f>IF($L$5="","",VLOOKUP($L$5,基準単価!$D$7:$E$35,2,0))</f>
        <v/>
      </c>
      <c r="AB13" s="391"/>
      <c r="AC13" s="391"/>
      <c r="AD13" s="388" t="s">
        <v>35</v>
      </c>
      <c r="AE13" s="389"/>
      <c r="AF13" s="387" t="s">
        <v>31</v>
      </c>
      <c r="AG13" s="388"/>
      <c r="AH13" s="389"/>
      <c r="AI13" s="403">
        <f>ROUNDDOWN($J$71/1000,0)</f>
        <v>0</v>
      </c>
      <c r="AJ13" s="404"/>
      <c r="AK13" s="404"/>
      <c r="AL13" s="388" t="s">
        <v>35</v>
      </c>
      <c r="AM13" s="389"/>
    </row>
    <row r="14" spans="1:39" s="96" customFormat="1" ht="20.25" customHeight="1" x14ac:dyDescent="0.15">
      <c r="A14" s="125" t="s">
        <v>25</v>
      </c>
      <c r="B14" s="126"/>
      <c r="C14" s="127"/>
      <c r="D14" s="127"/>
      <c r="E14" s="127"/>
      <c r="F14" s="127"/>
      <c r="G14" s="127"/>
      <c r="H14" s="400"/>
      <c r="I14" s="401"/>
      <c r="J14" s="402"/>
      <c r="K14" s="394" t="s">
        <v>49</v>
      </c>
      <c r="L14" s="395"/>
      <c r="M14" s="395"/>
      <c r="N14" s="395"/>
      <c r="O14" s="395"/>
      <c r="P14" s="395"/>
      <c r="Q14" s="395"/>
      <c r="R14" s="395"/>
      <c r="S14" s="395"/>
      <c r="T14" s="395"/>
      <c r="U14" s="395"/>
      <c r="V14" s="395"/>
      <c r="W14" s="395"/>
      <c r="X14" s="395"/>
      <c r="Y14" s="395"/>
      <c r="Z14" s="395"/>
      <c r="AA14" s="395"/>
      <c r="AB14" s="395"/>
      <c r="AC14" s="395"/>
      <c r="AD14" s="395"/>
      <c r="AE14" s="395"/>
      <c r="AF14" s="128" t="s">
        <v>194</v>
      </c>
      <c r="AG14" s="129"/>
      <c r="AH14" s="129"/>
      <c r="AI14" s="130"/>
      <c r="AJ14" s="130"/>
      <c r="AK14" s="109"/>
      <c r="AL14" s="127"/>
      <c r="AM14" s="131"/>
    </row>
    <row r="15" spans="1:39" s="96" customFormat="1" ht="14.25" customHeight="1" x14ac:dyDescent="0.15">
      <c r="A15" s="222" t="s">
        <v>157</v>
      </c>
      <c r="B15" s="133"/>
      <c r="C15" s="396" t="s">
        <v>162</v>
      </c>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7"/>
    </row>
    <row r="16" spans="1:39" s="96" customFormat="1" ht="14.25" customHeight="1" x14ac:dyDescent="0.15">
      <c r="A16" s="222" t="s">
        <v>158</v>
      </c>
      <c r="B16" s="134"/>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96"/>
      <c r="AM16" s="397"/>
    </row>
    <row r="17" spans="1:39" s="96" customFormat="1" ht="14.25" customHeight="1" x14ac:dyDescent="0.15">
      <c r="A17" s="222" t="s">
        <v>159</v>
      </c>
      <c r="B17" s="134"/>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6"/>
      <c r="AL17" s="396"/>
      <c r="AM17" s="397"/>
    </row>
    <row r="18" spans="1:39" s="96" customFormat="1" ht="14.25" customHeight="1" x14ac:dyDescent="0.15">
      <c r="A18" s="222" t="s">
        <v>161</v>
      </c>
      <c r="B18" s="134"/>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7"/>
    </row>
    <row r="19" spans="1:39" s="96" customFormat="1" ht="14.25" customHeight="1" x14ac:dyDescent="0.15">
      <c r="A19" s="223" t="s">
        <v>160</v>
      </c>
      <c r="B19" s="135"/>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96" customFormat="1" ht="19.5" customHeight="1" x14ac:dyDescent="0.15">
      <c r="A20" s="136" t="s">
        <v>26</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8"/>
    </row>
    <row r="21" spans="1:39" s="96" customFormat="1" ht="18.75" customHeight="1" x14ac:dyDescent="0.15">
      <c r="A21" s="139" t="s">
        <v>174</v>
      </c>
      <c r="B21" s="140"/>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2"/>
    </row>
    <row r="22" spans="1:39" s="96" customFormat="1" ht="18.75" customHeight="1" x14ac:dyDescent="0.15">
      <c r="A22" s="143"/>
      <c r="B22" s="144"/>
      <c r="C22" s="145" t="s">
        <v>163</v>
      </c>
      <c r="D22" s="141"/>
      <c r="E22" s="141"/>
      <c r="F22" s="141"/>
      <c r="G22" s="141"/>
      <c r="H22" s="141"/>
      <c r="I22" s="141"/>
      <c r="J22" s="141"/>
      <c r="K22" s="141"/>
      <c r="L22" s="140"/>
      <c r="M22" s="140"/>
      <c r="N22" s="141"/>
      <c r="O22" s="147"/>
      <c r="P22" s="146"/>
      <c r="Q22" s="147"/>
      <c r="R22" s="147"/>
      <c r="S22" s="148"/>
      <c r="T22" s="140"/>
      <c r="U22" s="140"/>
      <c r="V22" s="140"/>
      <c r="W22" s="147"/>
      <c r="X22" s="120"/>
      <c r="Y22" s="120"/>
      <c r="Z22" s="120"/>
      <c r="AA22" s="146"/>
      <c r="AB22" s="120"/>
      <c r="AC22" s="149"/>
      <c r="AD22" s="149"/>
      <c r="AE22" s="149"/>
      <c r="AF22" s="149"/>
      <c r="AG22" s="120"/>
      <c r="AH22" s="120"/>
      <c r="AI22" s="146"/>
      <c r="AJ22" s="141"/>
      <c r="AK22" s="141"/>
      <c r="AL22" s="141"/>
      <c r="AM22" s="142"/>
    </row>
    <row r="23" spans="1:39" s="96" customFormat="1" ht="18.75" customHeight="1" x14ac:dyDescent="0.15">
      <c r="A23" s="143"/>
      <c r="B23" s="150"/>
      <c r="C23" s="151" t="s">
        <v>176</v>
      </c>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52"/>
    </row>
    <row r="24" spans="1:39" s="96" customFormat="1" ht="18.75" customHeight="1" x14ac:dyDescent="0.15">
      <c r="A24" s="143"/>
      <c r="B24" s="150"/>
      <c r="C24" s="151" t="s">
        <v>164</v>
      </c>
      <c r="D24" s="134"/>
      <c r="E24" s="134"/>
      <c r="F24" s="134"/>
      <c r="G24" s="134"/>
      <c r="H24" s="134"/>
      <c r="I24" s="134"/>
      <c r="J24" s="134"/>
      <c r="K24" s="134"/>
      <c r="L24" s="134"/>
      <c r="M24" s="134"/>
      <c r="N24" s="134"/>
      <c r="O24" s="153"/>
      <c r="P24" s="154" t="s">
        <v>165</v>
      </c>
      <c r="Q24" s="155"/>
      <c r="R24" s="155"/>
      <c r="S24" s="156"/>
      <c r="T24" s="133"/>
      <c r="U24" s="133"/>
      <c r="V24" s="133"/>
      <c r="W24" s="155"/>
      <c r="X24" s="155"/>
      <c r="Y24" s="157"/>
      <c r="Z24" s="157"/>
      <c r="AA24" s="154"/>
      <c r="AB24" s="154"/>
      <c r="AC24" s="158"/>
      <c r="AD24" s="158"/>
      <c r="AE24" s="158"/>
      <c r="AF24" s="158"/>
      <c r="AG24" s="157"/>
      <c r="AH24" s="157"/>
      <c r="AI24" s="154"/>
      <c r="AJ24" s="154"/>
      <c r="AK24" s="134"/>
      <c r="AL24" s="134"/>
      <c r="AM24" s="152"/>
    </row>
    <row r="25" spans="1:39" s="96" customFormat="1" ht="18.75" customHeight="1" x14ac:dyDescent="0.15">
      <c r="A25" s="143"/>
      <c r="B25" s="150"/>
      <c r="C25" s="151" t="s">
        <v>166</v>
      </c>
      <c r="D25" s="134"/>
      <c r="E25" s="134"/>
      <c r="F25" s="134"/>
      <c r="G25" s="134"/>
      <c r="H25" s="134"/>
      <c r="I25" s="134"/>
      <c r="J25" s="134"/>
      <c r="K25" s="133"/>
      <c r="L25" s="134"/>
      <c r="M25" s="133"/>
      <c r="N25" s="159"/>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52"/>
    </row>
    <row r="26" spans="1:39" s="96" customFormat="1" ht="18.75" customHeight="1" x14ac:dyDescent="0.15">
      <c r="A26" s="184"/>
      <c r="B26" s="184" t="s">
        <v>173</v>
      </c>
      <c r="C26" s="172"/>
      <c r="D26" s="172"/>
      <c r="E26" s="159"/>
      <c r="F26" s="172"/>
      <c r="G26" s="172"/>
      <c r="H26" s="172"/>
      <c r="I26" s="172"/>
      <c r="J26" s="155"/>
      <c r="K26" s="155"/>
      <c r="L26" s="155"/>
      <c r="M26" s="155"/>
      <c r="N26" s="155"/>
      <c r="O26" s="236"/>
      <c r="P26" s="133"/>
      <c r="Q26" s="133"/>
      <c r="R26" s="133"/>
      <c r="S26" s="155"/>
      <c r="T26" s="157"/>
      <c r="U26" s="155"/>
      <c r="V26" s="155"/>
      <c r="W26" s="155"/>
      <c r="X26" s="155"/>
      <c r="Y26" s="172"/>
      <c r="Z26" s="172"/>
      <c r="AA26" s="172"/>
      <c r="AB26" s="172"/>
      <c r="AC26" s="155"/>
      <c r="AD26" s="155"/>
      <c r="AE26" s="155"/>
      <c r="AF26" s="155"/>
      <c r="AG26" s="155"/>
      <c r="AH26" s="155"/>
      <c r="AI26" s="234"/>
      <c r="AJ26" s="234"/>
      <c r="AK26" s="234"/>
      <c r="AL26" s="234"/>
      <c r="AM26" s="237"/>
    </row>
    <row r="27" spans="1:39" s="96" customFormat="1" ht="18.75" customHeight="1" x14ac:dyDescent="0.15">
      <c r="A27" s="143"/>
      <c r="B27" s="150"/>
      <c r="C27" s="151" t="s">
        <v>167</v>
      </c>
      <c r="D27" s="134"/>
      <c r="E27" s="134"/>
      <c r="F27" s="134"/>
      <c r="G27" s="134"/>
      <c r="H27" s="134"/>
      <c r="I27" s="134"/>
      <c r="J27" s="134"/>
      <c r="K27" s="159"/>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52"/>
    </row>
    <row r="28" spans="1:39" s="96" customFormat="1" ht="18.75" customHeight="1" x14ac:dyDescent="0.15">
      <c r="A28" s="224"/>
      <c r="B28" s="150"/>
      <c r="C28" s="151" t="s">
        <v>168</v>
      </c>
      <c r="D28" s="134"/>
      <c r="E28" s="134"/>
      <c r="F28" s="134"/>
      <c r="G28" s="134"/>
      <c r="H28" s="134"/>
      <c r="I28" s="134"/>
      <c r="J28" s="134"/>
      <c r="K28" s="159"/>
      <c r="L28" s="134"/>
      <c r="M28" s="134"/>
      <c r="N28" s="134"/>
      <c r="O28" s="153"/>
      <c r="P28" s="154" t="s">
        <v>169</v>
      </c>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52"/>
    </row>
    <row r="29" spans="1:39" s="96" customFormat="1" ht="18.75" customHeight="1" x14ac:dyDescent="0.15">
      <c r="A29" s="132"/>
      <c r="B29" s="229"/>
      <c r="C29" s="230" t="s">
        <v>170</v>
      </c>
      <c r="D29" s="158"/>
      <c r="E29" s="231"/>
      <c r="F29" s="158"/>
      <c r="G29" s="158"/>
      <c r="H29" s="158"/>
      <c r="I29" s="158"/>
      <c r="J29" s="155"/>
      <c r="K29" s="155"/>
      <c r="L29" s="155"/>
      <c r="M29" s="155"/>
      <c r="N29" s="155"/>
      <c r="O29" s="232"/>
      <c r="P29" s="233" t="s">
        <v>171</v>
      </c>
      <c r="Q29" s="133"/>
      <c r="R29" s="133"/>
      <c r="S29" s="155"/>
      <c r="T29" s="157"/>
      <c r="U29" s="157"/>
      <c r="V29" s="157"/>
      <c r="W29" s="157"/>
      <c r="X29" s="157"/>
      <c r="Y29" s="158"/>
      <c r="Z29" s="158"/>
      <c r="AA29" s="158"/>
      <c r="AB29" s="158"/>
      <c r="AC29" s="157"/>
      <c r="AD29" s="157"/>
      <c r="AE29" s="157"/>
      <c r="AF29" s="157"/>
      <c r="AG29" s="157"/>
      <c r="AH29" s="155"/>
      <c r="AI29" s="234"/>
      <c r="AJ29" s="234"/>
      <c r="AK29" s="234"/>
      <c r="AL29" s="234"/>
      <c r="AM29" s="235"/>
    </row>
    <row r="30" spans="1:39" s="96" customFormat="1" ht="18.75" customHeight="1" x14ac:dyDescent="0.15">
      <c r="A30" s="167"/>
      <c r="B30" s="225"/>
      <c r="C30" s="226" t="s">
        <v>172</v>
      </c>
      <c r="D30" s="169"/>
      <c r="E30" s="227"/>
      <c r="F30" s="169"/>
      <c r="G30" s="169"/>
      <c r="H30" s="169"/>
      <c r="I30" s="169"/>
      <c r="J30" s="168"/>
      <c r="K30" s="168"/>
      <c r="L30" s="168"/>
      <c r="M30" s="168"/>
      <c r="N30" s="168"/>
      <c r="O30" s="183"/>
      <c r="P30" s="228"/>
      <c r="Q30" s="122"/>
      <c r="R30" s="122"/>
      <c r="S30" s="168"/>
      <c r="T30" s="117"/>
      <c r="U30" s="117"/>
      <c r="V30" s="117"/>
      <c r="W30" s="117"/>
      <c r="X30" s="117"/>
      <c r="Y30" s="169"/>
      <c r="Z30" s="169"/>
      <c r="AA30" s="169"/>
      <c r="AB30" s="169"/>
      <c r="AC30" s="117"/>
      <c r="AD30" s="117"/>
      <c r="AE30" s="117"/>
      <c r="AF30" s="117"/>
      <c r="AG30" s="117"/>
      <c r="AH30" s="168"/>
      <c r="AI30" s="170"/>
      <c r="AJ30" s="170"/>
      <c r="AK30" s="170"/>
      <c r="AL30" s="170"/>
      <c r="AM30" s="171"/>
    </row>
    <row r="31" spans="1:39" s="96" customFormat="1" ht="18.75" customHeight="1" x14ac:dyDescent="0.15">
      <c r="A31" s="215" t="s">
        <v>175</v>
      </c>
      <c r="B31" s="158"/>
      <c r="C31" s="172"/>
      <c r="D31" s="172"/>
      <c r="E31" s="159"/>
      <c r="F31" s="172"/>
      <c r="G31" s="172"/>
      <c r="H31" s="172"/>
      <c r="I31" s="172"/>
      <c r="J31" s="155"/>
      <c r="K31" s="155"/>
      <c r="L31" s="155"/>
      <c r="M31" s="155"/>
      <c r="N31" s="155"/>
      <c r="O31" s="173"/>
      <c r="P31" s="133"/>
      <c r="Q31" s="133"/>
      <c r="R31" s="133"/>
      <c r="S31" s="168"/>
      <c r="T31" s="117"/>
      <c r="U31" s="117"/>
      <c r="V31" s="117"/>
      <c r="W31" s="117"/>
      <c r="X31" s="117"/>
      <c r="Y31" s="123"/>
      <c r="Z31" s="123"/>
      <c r="AA31" s="123"/>
      <c r="AB31" s="123"/>
      <c r="AC31" s="117"/>
      <c r="AD31" s="117"/>
      <c r="AE31" s="117"/>
      <c r="AF31" s="117"/>
      <c r="AG31" s="117"/>
      <c r="AH31" s="168"/>
      <c r="AI31" s="170"/>
      <c r="AJ31" s="170"/>
      <c r="AK31" s="170"/>
      <c r="AL31" s="170"/>
      <c r="AM31" s="174"/>
    </row>
    <row r="32" spans="1:39" s="96" customFormat="1" ht="18.75" customHeight="1" x14ac:dyDescent="0.15">
      <c r="A32" s="167"/>
      <c r="B32" s="175"/>
      <c r="C32" s="176" t="s">
        <v>177</v>
      </c>
      <c r="D32" s="127"/>
      <c r="E32" s="177"/>
      <c r="F32" s="127"/>
      <c r="G32" s="127"/>
      <c r="H32" s="127"/>
      <c r="I32" s="127"/>
      <c r="J32" s="163"/>
      <c r="K32" s="163"/>
      <c r="L32" s="163"/>
      <c r="M32" s="163"/>
      <c r="N32" s="163"/>
      <c r="O32" s="188"/>
      <c r="P32" s="178"/>
      <c r="Q32" s="130"/>
      <c r="R32" s="130"/>
      <c r="S32" s="164"/>
      <c r="T32" s="164"/>
      <c r="U32" s="164"/>
      <c r="V32" s="164"/>
      <c r="W32" s="164"/>
      <c r="X32" s="164"/>
      <c r="Y32" s="127"/>
      <c r="Z32" s="127"/>
      <c r="AA32" s="127"/>
      <c r="AB32" s="127"/>
      <c r="AC32" s="164"/>
      <c r="AD32" s="164"/>
      <c r="AE32" s="164"/>
      <c r="AF32" s="164"/>
      <c r="AG32" s="164"/>
      <c r="AH32" s="163"/>
      <c r="AI32" s="165"/>
      <c r="AJ32" s="165"/>
      <c r="AK32" s="165"/>
      <c r="AL32" s="165"/>
      <c r="AM32" s="166"/>
    </row>
    <row r="33" spans="1:39" s="96" customFormat="1" ht="8.25" customHeight="1" x14ac:dyDescent="0.15">
      <c r="A33" s="179"/>
      <c r="B33" s="119"/>
      <c r="C33" s="145"/>
      <c r="D33" s="119"/>
      <c r="E33" s="162"/>
      <c r="F33" s="119"/>
      <c r="G33" s="119"/>
      <c r="H33" s="119"/>
      <c r="I33" s="119"/>
      <c r="J33" s="147"/>
      <c r="K33" s="147"/>
      <c r="L33" s="147"/>
      <c r="M33" s="147"/>
      <c r="N33" s="147"/>
      <c r="O33" s="180"/>
      <c r="P33" s="181"/>
      <c r="Q33" s="140"/>
      <c r="R33" s="140"/>
      <c r="S33" s="120"/>
      <c r="T33" s="120"/>
      <c r="U33" s="120"/>
      <c r="V33" s="120"/>
      <c r="W33" s="164"/>
      <c r="X33" s="164"/>
      <c r="Y33" s="127"/>
      <c r="Z33" s="127"/>
      <c r="AA33" s="127"/>
      <c r="AB33" s="127"/>
      <c r="AC33" s="164"/>
      <c r="AD33" s="164"/>
      <c r="AE33" s="164"/>
      <c r="AF33" s="164"/>
      <c r="AG33" s="164"/>
      <c r="AH33" s="163"/>
      <c r="AI33" s="165"/>
      <c r="AJ33" s="165"/>
      <c r="AK33" s="165"/>
      <c r="AL33" s="165"/>
      <c r="AM33" s="166"/>
    </row>
    <row r="34" spans="1:39" s="96" customFormat="1" ht="18" customHeight="1" x14ac:dyDescent="0.15">
      <c r="A34" s="182" t="s">
        <v>188</v>
      </c>
      <c r="B34" s="169"/>
      <c r="C34" s="123"/>
      <c r="D34" s="123"/>
      <c r="E34" s="161"/>
      <c r="F34" s="123"/>
      <c r="G34" s="123"/>
      <c r="H34" s="123"/>
      <c r="I34" s="123"/>
      <c r="J34" s="168"/>
      <c r="K34" s="168"/>
      <c r="L34" s="168"/>
      <c r="M34" s="168"/>
      <c r="N34" s="168"/>
      <c r="O34" s="183"/>
      <c r="P34" s="122"/>
      <c r="Q34" s="122"/>
      <c r="R34" s="122"/>
      <c r="S34" s="168"/>
      <c r="T34" s="117"/>
      <c r="U34" s="117"/>
      <c r="V34" s="117"/>
      <c r="W34" s="387" t="s">
        <v>43</v>
      </c>
      <c r="X34" s="388"/>
      <c r="Y34" s="388"/>
      <c r="Z34" s="389"/>
      <c r="AA34" s="390" t="str">
        <f>IF($L$5="","",VLOOKUP($L$5,基準単価!$D$7:$F$35,3,0))</f>
        <v/>
      </c>
      <c r="AB34" s="391"/>
      <c r="AC34" s="391"/>
      <c r="AD34" s="388" t="s">
        <v>35</v>
      </c>
      <c r="AE34" s="389"/>
      <c r="AF34" s="387" t="s">
        <v>31</v>
      </c>
      <c r="AG34" s="388"/>
      <c r="AH34" s="389"/>
      <c r="AI34" s="403">
        <f>ROUNDDOWN($J$87/1000,0)</f>
        <v>0</v>
      </c>
      <c r="AJ34" s="404"/>
      <c r="AK34" s="404"/>
      <c r="AL34" s="388" t="s">
        <v>35</v>
      </c>
      <c r="AM34" s="389"/>
    </row>
    <row r="35" spans="1:39" s="96" customFormat="1" ht="18.75" customHeight="1" x14ac:dyDescent="0.15">
      <c r="A35" s="184"/>
      <c r="B35" s="144"/>
      <c r="C35" s="145" t="s">
        <v>178</v>
      </c>
      <c r="D35" s="141"/>
      <c r="E35" s="141"/>
      <c r="F35" s="141"/>
      <c r="G35" s="141"/>
      <c r="H35" s="141"/>
      <c r="I35" s="141"/>
      <c r="J35" s="141"/>
      <c r="K35" s="141"/>
      <c r="L35" s="141"/>
      <c r="M35" s="141"/>
      <c r="N35" s="141"/>
      <c r="O35" s="147"/>
      <c r="P35" s="146"/>
      <c r="Q35" s="147"/>
      <c r="R35" s="147"/>
      <c r="S35" s="148"/>
      <c r="T35" s="140"/>
      <c r="U35" s="140"/>
      <c r="V35" s="140"/>
      <c r="W35" s="147"/>
      <c r="X35" s="120"/>
      <c r="Y35" s="120"/>
      <c r="Z35" s="120"/>
      <c r="AA35" s="146"/>
      <c r="AB35" s="146"/>
      <c r="AC35" s="149"/>
      <c r="AD35" s="149"/>
      <c r="AE35" s="149"/>
      <c r="AF35" s="248" t="s">
        <v>195</v>
      </c>
      <c r="AG35" s="120"/>
      <c r="AH35" s="120"/>
      <c r="AI35" s="146"/>
      <c r="AJ35" s="146"/>
      <c r="AK35" s="141"/>
      <c r="AL35" s="141"/>
      <c r="AM35" s="142"/>
    </row>
    <row r="36" spans="1:39" ht="18.75" customHeight="1" x14ac:dyDescent="0.15">
      <c r="A36" s="239"/>
      <c r="B36" s="241"/>
      <c r="C36" s="151" t="s">
        <v>180</v>
      </c>
      <c r="D36" s="172"/>
      <c r="E36" s="159"/>
      <c r="F36" s="172"/>
      <c r="G36" s="172"/>
      <c r="H36" s="172"/>
      <c r="I36" s="172"/>
      <c r="J36" s="155"/>
      <c r="K36" s="155"/>
      <c r="L36" s="155"/>
      <c r="M36" s="155"/>
      <c r="N36" s="155"/>
      <c r="O36" s="232"/>
      <c r="P36" s="242" t="s">
        <v>169</v>
      </c>
      <c r="Q36" s="243"/>
      <c r="R36" s="243"/>
      <c r="S36" s="155"/>
      <c r="T36" s="157"/>
      <c r="U36" s="155"/>
      <c r="V36" s="155"/>
      <c r="W36" s="155"/>
      <c r="X36" s="155"/>
      <c r="Y36" s="172"/>
      <c r="Z36" s="172"/>
      <c r="AA36" s="172"/>
      <c r="AB36" s="172"/>
      <c r="AC36" s="151"/>
      <c r="AD36" s="155"/>
      <c r="AE36" s="155"/>
      <c r="AF36" s="155"/>
      <c r="AG36" s="155"/>
      <c r="AH36" s="155"/>
      <c r="AI36" s="234"/>
      <c r="AJ36" s="234"/>
      <c r="AK36" s="234"/>
      <c r="AL36" s="234"/>
      <c r="AM36" s="237"/>
    </row>
    <row r="37" spans="1:39" ht="18.75" customHeight="1" x14ac:dyDescent="0.15">
      <c r="A37" s="239"/>
      <c r="B37" s="241"/>
      <c r="C37" s="151" t="s">
        <v>179</v>
      </c>
      <c r="D37" s="172"/>
      <c r="E37" s="159"/>
      <c r="F37" s="172"/>
      <c r="G37" s="172"/>
      <c r="H37" s="172"/>
      <c r="I37" s="172"/>
      <c r="J37" s="155"/>
      <c r="K37" s="155"/>
      <c r="L37" s="155"/>
      <c r="M37" s="155"/>
      <c r="N37" s="155"/>
      <c r="O37" s="232"/>
      <c r="P37" s="199" t="s">
        <v>181</v>
      </c>
      <c r="Q37" s="243"/>
      <c r="R37" s="243"/>
      <c r="S37" s="155"/>
      <c r="T37" s="157"/>
      <c r="U37" s="155"/>
      <c r="V37" s="155"/>
      <c r="W37" s="155"/>
      <c r="X37" s="155"/>
      <c r="Y37" s="172"/>
      <c r="Z37" s="172"/>
      <c r="AA37" s="172"/>
      <c r="AB37" s="172"/>
      <c r="AC37" s="151"/>
      <c r="AD37" s="155"/>
      <c r="AE37" s="155"/>
      <c r="AF37" s="155"/>
      <c r="AG37" s="155"/>
      <c r="AH37" s="155"/>
      <c r="AI37" s="234"/>
      <c r="AJ37" s="234"/>
      <c r="AK37" s="234"/>
      <c r="AL37" s="234"/>
      <c r="AM37" s="237"/>
    </row>
    <row r="38" spans="1:39" ht="18.75" customHeight="1" x14ac:dyDescent="0.15">
      <c r="A38" s="240"/>
      <c r="B38" s="185"/>
      <c r="C38" s="160" t="s">
        <v>182</v>
      </c>
      <c r="D38" s="217"/>
      <c r="E38" s="161"/>
      <c r="F38" s="217"/>
      <c r="G38" s="217"/>
      <c r="H38" s="217"/>
      <c r="I38" s="217"/>
      <c r="J38" s="168"/>
      <c r="K38" s="168"/>
      <c r="L38" s="168"/>
      <c r="M38" s="168"/>
      <c r="N38" s="168"/>
      <c r="O38" s="183"/>
      <c r="P38" s="238"/>
      <c r="Q38" s="187"/>
      <c r="R38" s="187"/>
      <c r="S38" s="168"/>
      <c r="T38" s="117"/>
      <c r="U38" s="168"/>
      <c r="V38" s="168"/>
      <c r="W38" s="168"/>
      <c r="X38" s="168"/>
      <c r="Y38" s="217"/>
      <c r="Z38" s="217"/>
      <c r="AA38" s="217"/>
      <c r="AB38" s="217"/>
      <c r="AC38" s="160"/>
      <c r="AD38" s="168"/>
      <c r="AE38" s="168"/>
      <c r="AF38" s="168"/>
      <c r="AG38" s="168"/>
      <c r="AH38" s="168"/>
      <c r="AI38" s="170"/>
      <c r="AJ38" s="170"/>
      <c r="AK38" s="170"/>
      <c r="AL38" s="170"/>
      <c r="AM38" s="174"/>
    </row>
    <row r="39" spans="1:39" ht="18" customHeight="1" x14ac:dyDescent="0.15">
      <c r="A39" s="189"/>
      <c r="B39" s="119"/>
      <c r="C39" s="145"/>
      <c r="D39" s="119"/>
      <c r="E39" s="162"/>
      <c r="F39" s="119"/>
      <c r="G39" s="119"/>
      <c r="H39" s="119"/>
      <c r="I39" s="119"/>
      <c r="J39" s="147"/>
      <c r="K39" s="147"/>
      <c r="L39" s="147"/>
      <c r="M39" s="147"/>
      <c r="N39" s="147"/>
      <c r="O39" s="180"/>
      <c r="P39" s="181"/>
      <c r="Q39" s="189"/>
      <c r="R39" s="189"/>
      <c r="S39" s="147"/>
      <c r="T39" s="120"/>
      <c r="U39" s="147"/>
      <c r="V39" s="147"/>
      <c r="W39" s="147"/>
      <c r="X39" s="147"/>
      <c r="Y39" s="119"/>
      <c r="Z39" s="119"/>
      <c r="AA39" s="119"/>
      <c r="AB39" s="119"/>
      <c r="AC39" s="145"/>
      <c r="AD39" s="147"/>
      <c r="AE39" s="147"/>
      <c r="AF39" s="147"/>
      <c r="AG39" s="147"/>
      <c r="AH39" s="147"/>
      <c r="AI39" s="190"/>
      <c r="AJ39" s="190"/>
      <c r="AK39" s="190"/>
      <c r="AL39" s="190"/>
      <c r="AM39" s="147"/>
    </row>
    <row r="40" spans="1:39" ht="18.75" customHeight="1" x14ac:dyDescent="0.15">
      <c r="A40" s="191" t="s">
        <v>184</v>
      </c>
      <c r="B40" s="123"/>
      <c r="C40" s="160"/>
      <c r="D40" s="123"/>
      <c r="E40" s="161"/>
      <c r="F40" s="123"/>
      <c r="G40" s="123"/>
      <c r="H40" s="123"/>
      <c r="I40" s="123"/>
      <c r="J40" s="168"/>
      <c r="K40" s="168"/>
      <c r="L40" s="168"/>
      <c r="M40" s="168"/>
      <c r="N40" s="168"/>
      <c r="O40" s="183"/>
      <c r="P40" s="186"/>
      <c r="Q40" s="187"/>
      <c r="R40" s="187"/>
      <c r="S40" s="168"/>
      <c r="T40" s="117"/>
      <c r="U40" s="168"/>
      <c r="V40" s="168"/>
      <c r="W40" s="387" t="s">
        <v>43</v>
      </c>
      <c r="X40" s="388"/>
      <c r="Y40" s="388"/>
      <c r="Z40" s="389"/>
      <c r="AA40" s="390" t="str">
        <f>IF($L$5="","",VLOOKUP($L$5,基準単価!$D$7:$G$35,4,0))</f>
        <v/>
      </c>
      <c r="AB40" s="391"/>
      <c r="AC40" s="391"/>
      <c r="AD40" s="388" t="s">
        <v>35</v>
      </c>
      <c r="AE40" s="389"/>
      <c r="AF40" s="387" t="s">
        <v>31</v>
      </c>
      <c r="AG40" s="388"/>
      <c r="AH40" s="389"/>
      <c r="AI40" s="403">
        <f>ROUNDDOWN($J$103/1000,0)</f>
        <v>0</v>
      </c>
      <c r="AJ40" s="404"/>
      <c r="AK40" s="404"/>
      <c r="AL40" s="388" t="s">
        <v>35</v>
      </c>
      <c r="AM40" s="389"/>
    </row>
    <row r="41" spans="1:39" ht="18.75" customHeight="1" x14ac:dyDescent="0.15">
      <c r="A41" s="125" t="s">
        <v>25</v>
      </c>
      <c r="B41" s="126"/>
      <c r="C41" s="127"/>
      <c r="D41" s="127"/>
      <c r="E41" s="127"/>
      <c r="F41" s="127"/>
      <c r="G41" s="127"/>
      <c r="H41" s="400"/>
      <c r="I41" s="401"/>
      <c r="J41" s="402"/>
      <c r="K41" s="394" t="s">
        <v>49</v>
      </c>
      <c r="L41" s="395"/>
      <c r="M41" s="395"/>
      <c r="N41" s="395"/>
      <c r="O41" s="395"/>
      <c r="P41" s="395"/>
      <c r="Q41" s="395"/>
      <c r="R41" s="395"/>
      <c r="S41" s="395"/>
      <c r="T41" s="395"/>
      <c r="U41" s="395"/>
      <c r="V41" s="395"/>
      <c r="W41" s="395"/>
      <c r="X41" s="395"/>
      <c r="Y41" s="395"/>
      <c r="Z41" s="395"/>
      <c r="AA41" s="395"/>
      <c r="AB41" s="395"/>
      <c r="AC41" s="395"/>
      <c r="AD41" s="395"/>
      <c r="AE41" s="395"/>
      <c r="AF41" s="128" t="s">
        <v>196</v>
      </c>
      <c r="AG41" s="129"/>
      <c r="AH41" s="129"/>
      <c r="AI41" s="130"/>
      <c r="AJ41" s="130"/>
      <c r="AK41" s="109"/>
      <c r="AL41" s="127"/>
      <c r="AM41" s="131"/>
    </row>
    <row r="42" spans="1:39" ht="13.5" customHeight="1" x14ac:dyDescent="0.15">
      <c r="A42" s="222" t="s">
        <v>157</v>
      </c>
      <c r="B42" s="133"/>
      <c r="C42" s="443" t="s">
        <v>185</v>
      </c>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c r="AM42" s="444"/>
    </row>
    <row r="43" spans="1:39" ht="13.5" customHeight="1" x14ac:dyDescent="0.15">
      <c r="A43" s="222" t="s">
        <v>158</v>
      </c>
      <c r="B43" s="134"/>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7"/>
    </row>
    <row r="44" spans="1:39" s="96" customFormat="1" ht="19.5" customHeight="1" x14ac:dyDescent="0.15">
      <c r="A44" s="136" t="s">
        <v>26</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8"/>
    </row>
    <row r="45" spans="1:39" s="96" customFormat="1" ht="18.75" customHeight="1" x14ac:dyDescent="0.15">
      <c r="A45" s="139" t="s">
        <v>187</v>
      </c>
      <c r="B45" s="192"/>
      <c r="C45" s="192"/>
      <c r="D45" s="192"/>
      <c r="E45" s="192"/>
      <c r="F45" s="192"/>
      <c r="G45" s="192"/>
      <c r="H45" s="192"/>
      <c r="I45" s="192"/>
      <c r="J45" s="192"/>
      <c r="K45" s="192"/>
      <c r="L45" s="192"/>
      <c r="M45" s="192"/>
      <c r="N45" s="192"/>
      <c r="O45" s="192"/>
      <c r="P45" s="192"/>
      <c r="Q45" s="192"/>
      <c r="R45" s="192"/>
      <c r="S45" s="193"/>
      <c r="T45" s="193"/>
      <c r="U45" s="193"/>
      <c r="V45" s="193"/>
      <c r="W45" s="193"/>
      <c r="X45" s="193"/>
      <c r="Y45" s="193"/>
      <c r="Z45" s="193"/>
      <c r="AA45" s="193"/>
      <c r="AB45" s="193"/>
      <c r="AC45" s="193"/>
      <c r="AD45" s="193"/>
      <c r="AE45" s="193"/>
      <c r="AF45" s="193"/>
      <c r="AG45" s="193"/>
      <c r="AH45" s="193"/>
      <c r="AI45" s="193"/>
      <c r="AJ45" s="193"/>
      <c r="AK45" s="193"/>
      <c r="AL45" s="193"/>
      <c r="AM45" s="194"/>
    </row>
    <row r="46" spans="1:39" s="96" customFormat="1" ht="18.75" customHeight="1" x14ac:dyDescent="0.15">
      <c r="A46" s="246"/>
      <c r="B46" s="244"/>
      <c r="C46" s="176" t="s">
        <v>186</v>
      </c>
      <c r="D46" s="137"/>
      <c r="E46" s="137"/>
      <c r="F46" s="137"/>
      <c r="G46" s="137"/>
      <c r="H46" s="137"/>
      <c r="I46" s="137"/>
      <c r="J46" s="137"/>
      <c r="K46" s="137"/>
      <c r="L46" s="137"/>
      <c r="M46" s="137"/>
      <c r="N46" s="137"/>
      <c r="O46" s="163"/>
      <c r="P46" s="245"/>
      <c r="Q46" s="163"/>
      <c r="R46" s="163"/>
      <c r="S46" s="195"/>
      <c r="T46" s="130"/>
      <c r="U46" s="130"/>
      <c r="V46" s="130"/>
      <c r="W46" s="163"/>
      <c r="X46" s="164"/>
      <c r="Y46" s="164"/>
      <c r="Z46" s="164"/>
      <c r="AA46" s="245"/>
      <c r="AB46" s="245"/>
      <c r="AC46" s="213"/>
      <c r="AD46" s="213"/>
      <c r="AE46" s="213"/>
      <c r="AF46" s="213"/>
      <c r="AG46" s="164"/>
      <c r="AH46" s="164"/>
      <c r="AI46" s="245"/>
      <c r="AJ46" s="245"/>
      <c r="AK46" s="137"/>
      <c r="AL46" s="137"/>
      <c r="AM46" s="138"/>
    </row>
    <row r="47" spans="1:39" ht="6" customHeight="1" x14ac:dyDescent="0.15">
      <c r="A47" s="196"/>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row>
    <row r="48" spans="1:39" ht="18" customHeight="1" x14ac:dyDescent="0.15">
      <c r="A48" s="197" t="s">
        <v>28</v>
      </c>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row>
    <row r="49" spans="1:39" ht="18" customHeight="1" x14ac:dyDescent="0.15">
      <c r="A49" s="198" t="s">
        <v>199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row>
    <row r="50" spans="1:39" ht="18" customHeight="1" x14ac:dyDescent="0.15">
      <c r="A50" s="414" t="s">
        <v>50</v>
      </c>
      <c r="B50" s="415"/>
      <c r="C50" s="415"/>
      <c r="D50" s="416"/>
      <c r="E50" s="417" t="s">
        <v>29</v>
      </c>
      <c r="F50" s="418"/>
      <c r="G50" s="418"/>
      <c r="H50" s="418"/>
      <c r="I50" s="419"/>
      <c r="J50" s="417" t="s">
        <v>33</v>
      </c>
      <c r="K50" s="418"/>
      <c r="L50" s="418"/>
      <c r="M50" s="418"/>
      <c r="N50" s="418"/>
      <c r="O50" s="420" t="s">
        <v>30</v>
      </c>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row>
    <row r="51" spans="1:39" ht="9.75" customHeight="1" x14ac:dyDescent="0.15">
      <c r="A51" s="392"/>
      <c r="B51" s="393"/>
      <c r="C51" s="393"/>
      <c r="D51" s="393"/>
      <c r="E51" s="392"/>
      <c r="F51" s="393"/>
      <c r="G51" s="393"/>
      <c r="H51" s="393"/>
      <c r="I51" s="421"/>
      <c r="J51" s="422"/>
      <c r="K51" s="423"/>
      <c r="L51" s="423"/>
      <c r="M51" s="423"/>
      <c r="N51" s="423"/>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row>
    <row r="52" spans="1:39" ht="9.75" customHeight="1" x14ac:dyDescent="0.15">
      <c r="A52" s="369"/>
      <c r="B52" s="370"/>
      <c r="C52" s="370"/>
      <c r="D52" s="370"/>
      <c r="E52" s="369"/>
      <c r="F52" s="370"/>
      <c r="G52" s="370"/>
      <c r="H52" s="370"/>
      <c r="I52" s="371"/>
      <c r="J52" s="372"/>
      <c r="K52" s="373"/>
      <c r="L52" s="373"/>
      <c r="M52" s="373"/>
      <c r="N52" s="373"/>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row>
    <row r="53" spans="1:39" ht="9.75" customHeight="1" x14ac:dyDescent="0.15">
      <c r="A53" s="369"/>
      <c r="B53" s="370"/>
      <c r="C53" s="370"/>
      <c r="D53" s="370"/>
      <c r="E53" s="369"/>
      <c r="F53" s="370"/>
      <c r="G53" s="370"/>
      <c r="H53" s="370"/>
      <c r="I53" s="371"/>
      <c r="J53" s="372"/>
      <c r="K53" s="373"/>
      <c r="L53" s="373"/>
      <c r="M53" s="373"/>
      <c r="N53" s="373"/>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row>
    <row r="54" spans="1:39" ht="9.75" customHeight="1" x14ac:dyDescent="0.15">
      <c r="A54" s="369"/>
      <c r="B54" s="370"/>
      <c r="C54" s="370"/>
      <c r="D54" s="370"/>
      <c r="E54" s="369"/>
      <c r="F54" s="370"/>
      <c r="G54" s="370"/>
      <c r="H54" s="370"/>
      <c r="I54" s="371"/>
      <c r="J54" s="372"/>
      <c r="K54" s="373"/>
      <c r="L54" s="373"/>
      <c r="M54" s="373"/>
      <c r="N54" s="373"/>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row>
    <row r="55" spans="1:39" ht="9.75" customHeight="1" x14ac:dyDescent="0.15">
      <c r="A55" s="369"/>
      <c r="B55" s="370"/>
      <c r="C55" s="370"/>
      <c r="D55" s="370"/>
      <c r="E55" s="369"/>
      <c r="F55" s="370"/>
      <c r="G55" s="370"/>
      <c r="H55" s="370"/>
      <c r="I55" s="371"/>
      <c r="J55" s="372"/>
      <c r="K55" s="373"/>
      <c r="L55" s="373"/>
      <c r="M55" s="373"/>
      <c r="N55" s="373"/>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row>
    <row r="56" spans="1:39" ht="9.75" customHeight="1" x14ac:dyDescent="0.15">
      <c r="A56" s="369"/>
      <c r="B56" s="370"/>
      <c r="C56" s="370"/>
      <c r="D56" s="370"/>
      <c r="E56" s="369"/>
      <c r="F56" s="370"/>
      <c r="G56" s="370"/>
      <c r="H56" s="370"/>
      <c r="I56" s="371"/>
      <c r="J56" s="372"/>
      <c r="K56" s="373"/>
      <c r="L56" s="373"/>
      <c r="M56" s="373"/>
      <c r="N56" s="373"/>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74"/>
      <c r="AM56" s="374"/>
    </row>
    <row r="57" spans="1:39" ht="9.75" customHeight="1" x14ac:dyDescent="0.15">
      <c r="A57" s="369"/>
      <c r="B57" s="370"/>
      <c r="C57" s="370"/>
      <c r="D57" s="370"/>
      <c r="E57" s="369"/>
      <c r="F57" s="370"/>
      <c r="G57" s="370"/>
      <c r="H57" s="370"/>
      <c r="I57" s="371"/>
      <c r="J57" s="372"/>
      <c r="K57" s="373"/>
      <c r="L57" s="373"/>
      <c r="M57" s="373"/>
      <c r="N57" s="373"/>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row>
    <row r="58" spans="1:39" ht="9.75" customHeight="1" x14ac:dyDescent="0.15">
      <c r="A58" s="369"/>
      <c r="B58" s="370"/>
      <c r="C58" s="370"/>
      <c r="D58" s="370"/>
      <c r="E58" s="369"/>
      <c r="F58" s="370"/>
      <c r="G58" s="370"/>
      <c r="H58" s="370"/>
      <c r="I58" s="371"/>
      <c r="J58" s="372"/>
      <c r="K58" s="373"/>
      <c r="L58" s="373"/>
      <c r="M58" s="373"/>
      <c r="N58" s="373"/>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row>
    <row r="59" spans="1:39" ht="9.75" customHeight="1" x14ac:dyDescent="0.15">
      <c r="A59" s="369"/>
      <c r="B59" s="370"/>
      <c r="C59" s="370"/>
      <c r="D59" s="370"/>
      <c r="E59" s="369"/>
      <c r="F59" s="370"/>
      <c r="G59" s="370"/>
      <c r="H59" s="370"/>
      <c r="I59" s="371"/>
      <c r="J59" s="372"/>
      <c r="K59" s="373"/>
      <c r="L59" s="373"/>
      <c r="M59" s="373"/>
      <c r="N59" s="373"/>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row>
    <row r="60" spans="1:39" ht="9.75" customHeight="1" x14ac:dyDescent="0.15">
      <c r="A60" s="369"/>
      <c r="B60" s="370"/>
      <c r="C60" s="370"/>
      <c r="D60" s="370"/>
      <c r="E60" s="369"/>
      <c r="F60" s="370"/>
      <c r="G60" s="370"/>
      <c r="H60" s="370"/>
      <c r="I60" s="371"/>
      <c r="J60" s="372"/>
      <c r="K60" s="373"/>
      <c r="L60" s="373"/>
      <c r="M60" s="373"/>
      <c r="N60" s="373"/>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row>
    <row r="61" spans="1:39" ht="9.75" customHeight="1" x14ac:dyDescent="0.15">
      <c r="A61" s="369"/>
      <c r="B61" s="370"/>
      <c r="C61" s="370"/>
      <c r="D61" s="370"/>
      <c r="E61" s="369"/>
      <c r="F61" s="370"/>
      <c r="G61" s="370"/>
      <c r="H61" s="370"/>
      <c r="I61" s="371"/>
      <c r="J61" s="372"/>
      <c r="K61" s="373"/>
      <c r="L61" s="373"/>
      <c r="M61" s="373"/>
      <c r="N61" s="373"/>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row>
    <row r="62" spans="1:39" ht="9.75" customHeight="1" x14ac:dyDescent="0.15">
      <c r="A62" s="369"/>
      <c r="B62" s="370"/>
      <c r="C62" s="370"/>
      <c r="D62" s="370"/>
      <c r="E62" s="369"/>
      <c r="F62" s="370"/>
      <c r="G62" s="370"/>
      <c r="H62" s="370"/>
      <c r="I62" s="371"/>
      <c r="J62" s="372"/>
      <c r="K62" s="373"/>
      <c r="L62" s="373"/>
      <c r="M62" s="373"/>
      <c r="N62" s="373"/>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row>
    <row r="63" spans="1:39" ht="9.75" customHeight="1" x14ac:dyDescent="0.15">
      <c r="A63" s="369"/>
      <c r="B63" s="370"/>
      <c r="C63" s="370"/>
      <c r="D63" s="370"/>
      <c r="E63" s="369"/>
      <c r="F63" s="370"/>
      <c r="G63" s="370"/>
      <c r="H63" s="370"/>
      <c r="I63" s="371"/>
      <c r="J63" s="372"/>
      <c r="K63" s="373"/>
      <c r="L63" s="373"/>
      <c r="M63" s="373"/>
      <c r="N63" s="373"/>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row>
    <row r="64" spans="1:39" ht="9.75" customHeight="1" x14ac:dyDescent="0.15">
      <c r="A64" s="369"/>
      <c r="B64" s="370"/>
      <c r="C64" s="370"/>
      <c r="D64" s="370"/>
      <c r="E64" s="369"/>
      <c r="F64" s="370"/>
      <c r="G64" s="370"/>
      <c r="H64" s="370"/>
      <c r="I64" s="371"/>
      <c r="J64" s="372"/>
      <c r="K64" s="373"/>
      <c r="L64" s="373"/>
      <c r="M64" s="373"/>
      <c r="N64" s="373"/>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row>
    <row r="65" spans="1:39" ht="9.75" customHeight="1" x14ac:dyDescent="0.15">
      <c r="A65" s="369"/>
      <c r="B65" s="370"/>
      <c r="C65" s="370"/>
      <c r="D65" s="370"/>
      <c r="E65" s="369"/>
      <c r="F65" s="370"/>
      <c r="G65" s="370"/>
      <c r="H65" s="370"/>
      <c r="I65" s="371"/>
      <c r="J65" s="372"/>
      <c r="K65" s="373"/>
      <c r="L65" s="373"/>
      <c r="M65" s="373"/>
      <c r="N65" s="373"/>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row>
    <row r="66" spans="1:39" ht="9.75" customHeight="1" x14ac:dyDescent="0.15">
      <c r="A66" s="369"/>
      <c r="B66" s="370"/>
      <c r="C66" s="370"/>
      <c r="D66" s="370"/>
      <c r="E66" s="369"/>
      <c r="F66" s="370"/>
      <c r="G66" s="370"/>
      <c r="H66" s="370"/>
      <c r="I66" s="371"/>
      <c r="J66" s="372"/>
      <c r="K66" s="373"/>
      <c r="L66" s="373"/>
      <c r="M66" s="373"/>
      <c r="N66" s="373"/>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row>
    <row r="67" spans="1:39" ht="9.75" customHeight="1" x14ac:dyDescent="0.15">
      <c r="A67" s="369"/>
      <c r="B67" s="370"/>
      <c r="C67" s="370"/>
      <c r="D67" s="370"/>
      <c r="E67" s="369"/>
      <c r="F67" s="370"/>
      <c r="G67" s="370"/>
      <c r="H67" s="370"/>
      <c r="I67" s="371"/>
      <c r="J67" s="372"/>
      <c r="K67" s="373"/>
      <c r="L67" s="373"/>
      <c r="M67" s="373"/>
      <c r="N67" s="373"/>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row>
    <row r="68" spans="1:39" ht="9.75" customHeight="1" x14ac:dyDescent="0.15">
      <c r="A68" s="369"/>
      <c r="B68" s="370"/>
      <c r="C68" s="370"/>
      <c r="D68" s="370"/>
      <c r="E68" s="369"/>
      <c r="F68" s="370"/>
      <c r="G68" s="370"/>
      <c r="H68" s="370"/>
      <c r="I68" s="371"/>
      <c r="J68" s="372"/>
      <c r="K68" s="373"/>
      <c r="L68" s="373"/>
      <c r="M68" s="373"/>
      <c r="N68" s="373"/>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row>
    <row r="69" spans="1:39" ht="9.75" customHeight="1" x14ac:dyDescent="0.15">
      <c r="A69" s="369"/>
      <c r="B69" s="370"/>
      <c r="C69" s="370"/>
      <c r="D69" s="370"/>
      <c r="E69" s="369"/>
      <c r="F69" s="370"/>
      <c r="G69" s="370"/>
      <c r="H69" s="370"/>
      <c r="I69" s="371"/>
      <c r="J69" s="372"/>
      <c r="K69" s="373"/>
      <c r="L69" s="373"/>
      <c r="M69" s="373"/>
      <c r="N69" s="373"/>
      <c r="O69" s="374"/>
      <c r="P69" s="374"/>
      <c r="Q69" s="374"/>
      <c r="R69" s="374"/>
      <c r="S69" s="374"/>
      <c r="T69" s="374"/>
      <c r="U69" s="374"/>
      <c r="V69" s="374"/>
      <c r="W69" s="374"/>
      <c r="X69" s="374"/>
      <c r="Y69" s="374"/>
      <c r="Z69" s="374"/>
      <c r="AA69" s="374"/>
      <c r="AB69" s="374"/>
      <c r="AC69" s="374"/>
      <c r="AD69" s="374"/>
      <c r="AE69" s="374"/>
      <c r="AF69" s="374"/>
      <c r="AG69" s="374"/>
      <c r="AH69" s="374"/>
      <c r="AI69" s="374"/>
      <c r="AJ69" s="374"/>
      <c r="AK69" s="374"/>
      <c r="AL69" s="374"/>
      <c r="AM69" s="374"/>
    </row>
    <row r="70" spans="1:39" ht="9.75" customHeight="1" thickBot="1" x14ac:dyDescent="0.2">
      <c r="A70" s="363"/>
      <c r="B70" s="364"/>
      <c r="C70" s="364"/>
      <c r="D70" s="364"/>
      <c r="E70" s="363"/>
      <c r="F70" s="364"/>
      <c r="G70" s="364"/>
      <c r="H70" s="364"/>
      <c r="I70" s="365"/>
      <c r="J70" s="366"/>
      <c r="K70" s="367"/>
      <c r="L70" s="367"/>
      <c r="M70" s="367"/>
      <c r="N70" s="367"/>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row>
    <row r="71" spans="1:39" ht="22.5" customHeight="1" thickTop="1" x14ac:dyDescent="0.15">
      <c r="A71" s="405" t="s">
        <v>191</v>
      </c>
      <c r="B71" s="406"/>
      <c r="C71" s="406"/>
      <c r="D71" s="407"/>
      <c r="E71" s="408"/>
      <c r="F71" s="409"/>
      <c r="G71" s="409"/>
      <c r="H71" s="409"/>
      <c r="I71" s="410"/>
      <c r="J71" s="425">
        <f>SUM(J51:N70)</f>
        <v>0</v>
      </c>
      <c r="K71" s="426"/>
      <c r="L71" s="426"/>
      <c r="M71" s="426"/>
      <c r="N71" s="426"/>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row>
    <row r="72" spans="1:39" ht="2.25" customHeight="1" x14ac:dyDescent="0.15">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row>
    <row r="73" spans="1:39" ht="18" customHeight="1" x14ac:dyDescent="0.15">
      <c r="A73" s="191" t="s">
        <v>189</v>
      </c>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row>
    <row r="74" spans="1:39" ht="18" customHeight="1" x14ac:dyDescent="0.15">
      <c r="A74" s="414" t="s">
        <v>24</v>
      </c>
      <c r="B74" s="415"/>
      <c r="C74" s="415"/>
      <c r="D74" s="416"/>
      <c r="E74" s="417" t="s">
        <v>29</v>
      </c>
      <c r="F74" s="418"/>
      <c r="G74" s="418"/>
      <c r="H74" s="418"/>
      <c r="I74" s="419"/>
      <c r="J74" s="417" t="s">
        <v>33</v>
      </c>
      <c r="K74" s="418"/>
      <c r="L74" s="418"/>
      <c r="M74" s="418"/>
      <c r="N74" s="418"/>
      <c r="O74" s="420" t="s">
        <v>30</v>
      </c>
      <c r="P74" s="420"/>
      <c r="Q74" s="420"/>
      <c r="R74" s="420"/>
      <c r="S74" s="420"/>
      <c r="T74" s="420"/>
      <c r="U74" s="420"/>
      <c r="V74" s="420"/>
      <c r="W74" s="420"/>
      <c r="X74" s="420"/>
      <c r="Y74" s="420"/>
      <c r="Z74" s="420"/>
      <c r="AA74" s="420"/>
      <c r="AB74" s="420"/>
      <c r="AC74" s="420"/>
      <c r="AD74" s="420"/>
      <c r="AE74" s="420"/>
      <c r="AF74" s="420"/>
      <c r="AG74" s="420"/>
      <c r="AH74" s="420"/>
      <c r="AI74" s="420"/>
      <c r="AJ74" s="420"/>
      <c r="AK74" s="420"/>
      <c r="AL74" s="420"/>
      <c r="AM74" s="420"/>
    </row>
    <row r="75" spans="1:39" ht="9.75" customHeight="1" x14ac:dyDescent="0.15">
      <c r="A75" s="392"/>
      <c r="B75" s="393"/>
      <c r="C75" s="393"/>
      <c r="D75" s="393"/>
      <c r="E75" s="392"/>
      <c r="F75" s="393"/>
      <c r="G75" s="393"/>
      <c r="H75" s="393"/>
      <c r="I75" s="421"/>
      <c r="J75" s="422"/>
      <c r="K75" s="423"/>
      <c r="L75" s="423"/>
      <c r="M75" s="423"/>
      <c r="N75" s="423"/>
      <c r="O75" s="424"/>
      <c r="P75" s="424"/>
      <c r="Q75" s="424"/>
      <c r="R75" s="424"/>
      <c r="S75" s="424"/>
      <c r="T75" s="424"/>
      <c r="U75" s="424"/>
      <c r="V75" s="424"/>
      <c r="W75" s="424"/>
      <c r="X75" s="424"/>
      <c r="Y75" s="424"/>
      <c r="Z75" s="424"/>
      <c r="AA75" s="424"/>
      <c r="AB75" s="424"/>
      <c r="AC75" s="424"/>
      <c r="AD75" s="424"/>
      <c r="AE75" s="424"/>
      <c r="AF75" s="424"/>
      <c r="AG75" s="424"/>
      <c r="AH75" s="424"/>
      <c r="AI75" s="424"/>
      <c r="AJ75" s="424"/>
      <c r="AK75" s="424"/>
      <c r="AL75" s="424"/>
      <c r="AM75" s="424"/>
    </row>
    <row r="76" spans="1:39" ht="9.75" customHeight="1" x14ac:dyDescent="0.15">
      <c r="A76" s="369"/>
      <c r="B76" s="370"/>
      <c r="C76" s="370"/>
      <c r="D76" s="370"/>
      <c r="E76" s="369"/>
      <c r="F76" s="370"/>
      <c r="G76" s="370"/>
      <c r="H76" s="370"/>
      <c r="I76" s="371"/>
      <c r="J76" s="372"/>
      <c r="K76" s="373"/>
      <c r="L76" s="373"/>
      <c r="M76" s="373"/>
      <c r="N76" s="373"/>
      <c r="O76" s="374"/>
      <c r="P76" s="374"/>
      <c r="Q76" s="374"/>
      <c r="R76" s="374"/>
      <c r="S76" s="374"/>
      <c r="T76" s="374"/>
      <c r="U76" s="374"/>
      <c r="V76" s="374"/>
      <c r="W76" s="374"/>
      <c r="X76" s="374"/>
      <c r="Y76" s="374"/>
      <c r="Z76" s="374"/>
      <c r="AA76" s="374"/>
      <c r="AB76" s="374"/>
      <c r="AC76" s="374"/>
      <c r="AD76" s="374"/>
      <c r="AE76" s="374"/>
      <c r="AF76" s="374"/>
      <c r="AG76" s="374"/>
      <c r="AH76" s="374"/>
      <c r="AI76" s="374"/>
      <c r="AJ76" s="374"/>
      <c r="AK76" s="374"/>
      <c r="AL76" s="374"/>
      <c r="AM76" s="374"/>
    </row>
    <row r="77" spans="1:39" ht="9.75" customHeight="1" x14ac:dyDescent="0.15">
      <c r="A77" s="369"/>
      <c r="B77" s="370"/>
      <c r="C77" s="370"/>
      <c r="D77" s="370"/>
      <c r="E77" s="369"/>
      <c r="F77" s="370"/>
      <c r="G77" s="370"/>
      <c r="H77" s="370"/>
      <c r="I77" s="371"/>
      <c r="J77" s="372"/>
      <c r="K77" s="373"/>
      <c r="L77" s="373"/>
      <c r="M77" s="373"/>
      <c r="N77" s="373"/>
      <c r="O77" s="374"/>
      <c r="P77" s="374"/>
      <c r="Q77" s="374"/>
      <c r="R77" s="374"/>
      <c r="S77" s="374"/>
      <c r="T77" s="374"/>
      <c r="U77" s="374"/>
      <c r="V77" s="374"/>
      <c r="W77" s="374"/>
      <c r="X77" s="374"/>
      <c r="Y77" s="374"/>
      <c r="Z77" s="374"/>
      <c r="AA77" s="374"/>
      <c r="AB77" s="374"/>
      <c r="AC77" s="374"/>
      <c r="AD77" s="374"/>
      <c r="AE77" s="374"/>
      <c r="AF77" s="374"/>
      <c r="AG77" s="374"/>
      <c r="AH77" s="374"/>
      <c r="AI77" s="374"/>
      <c r="AJ77" s="374"/>
      <c r="AK77" s="374"/>
      <c r="AL77" s="374"/>
      <c r="AM77" s="374"/>
    </row>
    <row r="78" spans="1:39" ht="9.75" customHeight="1" x14ac:dyDescent="0.15">
      <c r="A78" s="369"/>
      <c r="B78" s="370"/>
      <c r="C78" s="370"/>
      <c r="D78" s="370"/>
      <c r="E78" s="369"/>
      <c r="F78" s="370"/>
      <c r="G78" s="370"/>
      <c r="H78" s="370"/>
      <c r="I78" s="371"/>
      <c r="J78" s="372"/>
      <c r="K78" s="373"/>
      <c r="L78" s="373"/>
      <c r="M78" s="373"/>
      <c r="N78" s="373"/>
      <c r="O78" s="374"/>
      <c r="P78" s="374"/>
      <c r="Q78" s="374"/>
      <c r="R78" s="374"/>
      <c r="S78" s="374"/>
      <c r="T78" s="374"/>
      <c r="U78" s="374"/>
      <c r="V78" s="374"/>
      <c r="W78" s="374"/>
      <c r="X78" s="374"/>
      <c r="Y78" s="374"/>
      <c r="Z78" s="374"/>
      <c r="AA78" s="374"/>
      <c r="AB78" s="374"/>
      <c r="AC78" s="374"/>
      <c r="AD78" s="374"/>
      <c r="AE78" s="374"/>
      <c r="AF78" s="374"/>
      <c r="AG78" s="374"/>
      <c r="AH78" s="374"/>
      <c r="AI78" s="374"/>
      <c r="AJ78" s="374"/>
      <c r="AK78" s="374"/>
      <c r="AL78" s="374"/>
      <c r="AM78" s="374"/>
    </row>
    <row r="79" spans="1:39" ht="9.75" customHeight="1" x14ac:dyDescent="0.15">
      <c r="A79" s="369"/>
      <c r="B79" s="370"/>
      <c r="C79" s="370"/>
      <c r="D79" s="370"/>
      <c r="E79" s="369"/>
      <c r="F79" s="370"/>
      <c r="G79" s="370"/>
      <c r="H79" s="370"/>
      <c r="I79" s="371"/>
      <c r="J79" s="372"/>
      <c r="K79" s="373"/>
      <c r="L79" s="373"/>
      <c r="M79" s="373"/>
      <c r="N79" s="373"/>
      <c r="O79" s="374"/>
      <c r="P79" s="374"/>
      <c r="Q79" s="374"/>
      <c r="R79" s="374"/>
      <c r="S79" s="374"/>
      <c r="T79" s="374"/>
      <c r="U79" s="374"/>
      <c r="V79" s="374"/>
      <c r="W79" s="374"/>
      <c r="X79" s="374"/>
      <c r="Y79" s="374"/>
      <c r="Z79" s="374"/>
      <c r="AA79" s="374"/>
      <c r="AB79" s="374"/>
      <c r="AC79" s="374"/>
      <c r="AD79" s="374"/>
      <c r="AE79" s="374"/>
      <c r="AF79" s="374"/>
      <c r="AG79" s="374"/>
      <c r="AH79" s="374"/>
      <c r="AI79" s="374"/>
      <c r="AJ79" s="374"/>
      <c r="AK79" s="374"/>
      <c r="AL79" s="374"/>
      <c r="AM79" s="374"/>
    </row>
    <row r="80" spans="1:39" ht="9.75" customHeight="1" x14ac:dyDescent="0.15">
      <c r="A80" s="369"/>
      <c r="B80" s="370"/>
      <c r="C80" s="370"/>
      <c r="D80" s="370"/>
      <c r="E80" s="369"/>
      <c r="F80" s="370"/>
      <c r="G80" s="370"/>
      <c r="H80" s="370"/>
      <c r="I80" s="371"/>
      <c r="J80" s="372"/>
      <c r="K80" s="373"/>
      <c r="L80" s="373"/>
      <c r="M80" s="373"/>
      <c r="N80" s="373"/>
      <c r="O80" s="374"/>
      <c r="P80" s="374"/>
      <c r="Q80" s="374"/>
      <c r="R80" s="374"/>
      <c r="S80" s="374"/>
      <c r="T80" s="374"/>
      <c r="U80" s="374"/>
      <c r="V80" s="374"/>
      <c r="W80" s="374"/>
      <c r="X80" s="374"/>
      <c r="Y80" s="374"/>
      <c r="Z80" s="374"/>
      <c r="AA80" s="374"/>
      <c r="AB80" s="374"/>
      <c r="AC80" s="374"/>
      <c r="AD80" s="374"/>
      <c r="AE80" s="374"/>
      <c r="AF80" s="374"/>
      <c r="AG80" s="374"/>
      <c r="AH80" s="374"/>
      <c r="AI80" s="374"/>
      <c r="AJ80" s="374"/>
      <c r="AK80" s="374"/>
      <c r="AL80" s="374"/>
      <c r="AM80" s="374"/>
    </row>
    <row r="81" spans="1:39" ht="9.75" customHeight="1" x14ac:dyDescent="0.15">
      <c r="A81" s="369"/>
      <c r="B81" s="370"/>
      <c r="C81" s="370"/>
      <c r="D81" s="370"/>
      <c r="E81" s="369"/>
      <c r="F81" s="370"/>
      <c r="G81" s="370"/>
      <c r="H81" s="370"/>
      <c r="I81" s="371"/>
      <c r="J81" s="372"/>
      <c r="K81" s="373"/>
      <c r="L81" s="373"/>
      <c r="M81" s="373"/>
      <c r="N81" s="373"/>
      <c r="O81" s="374"/>
      <c r="P81" s="374"/>
      <c r="Q81" s="374"/>
      <c r="R81" s="374"/>
      <c r="S81" s="374"/>
      <c r="T81" s="374"/>
      <c r="U81" s="374"/>
      <c r="V81" s="374"/>
      <c r="W81" s="374"/>
      <c r="X81" s="374"/>
      <c r="Y81" s="374"/>
      <c r="Z81" s="374"/>
      <c r="AA81" s="374"/>
      <c r="AB81" s="374"/>
      <c r="AC81" s="374"/>
      <c r="AD81" s="374"/>
      <c r="AE81" s="374"/>
      <c r="AF81" s="374"/>
      <c r="AG81" s="374"/>
      <c r="AH81" s="374"/>
      <c r="AI81" s="374"/>
      <c r="AJ81" s="374"/>
      <c r="AK81" s="374"/>
      <c r="AL81" s="374"/>
      <c r="AM81" s="374"/>
    </row>
    <row r="82" spans="1:39" ht="9.75" customHeight="1" x14ac:dyDescent="0.15">
      <c r="A82" s="369"/>
      <c r="B82" s="370"/>
      <c r="C82" s="370"/>
      <c r="D82" s="370"/>
      <c r="E82" s="369"/>
      <c r="F82" s="370"/>
      <c r="G82" s="370"/>
      <c r="H82" s="370"/>
      <c r="I82" s="371"/>
      <c r="J82" s="372"/>
      <c r="K82" s="373"/>
      <c r="L82" s="373"/>
      <c r="M82" s="373"/>
      <c r="N82" s="373"/>
      <c r="O82" s="374"/>
      <c r="P82" s="374"/>
      <c r="Q82" s="374"/>
      <c r="R82" s="374"/>
      <c r="S82" s="374"/>
      <c r="T82" s="374"/>
      <c r="U82" s="374"/>
      <c r="V82" s="374"/>
      <c r="W82" s="374"/>
      <c r="X82" s="374"/>
      <c r="Y82" s="374"/>
      <c r="Z82" s="374"/>
      <c r="AA82" s="374"/>
      <c r="AB82" s="374"/>
      <c r="AC82" s="374"/>
      <c r="AD82" s="374"/>
      <c r="AE82" s="374"/>
      <c r="AF82" s="374"/>
      <c r="AG82" s="374"/>
      <c r="AH82" s="374"/>
      <c r="AI82" s="374"/>
      <c r="AJ82" s="374"/>
      <c r="AK82" s="374"/>
      <c r="AL82" s="374"/>
      <c r="AM82" s="374"/>
    </row>
    <row r="83" spans="1:39" ht="9.75" customHeight="1" x14ac:dyDescent="0.15">
      <c r="A83" s="369"/>
      <c r="B83" s="370"/>
      <c r="C83" s="370"/>
      <c r="D83" s="370"/>
      <c r="E83" s="369"/>
      <c r="F83" s="370"/>
      <c r="G83" s="370"/>
      <c r="H83" s="370"/>
      <c r="I83" s="371"/>
      <c r="J83" s="372"/>
      <c r="K83" s="373"/>
      <c r="L83" s="373"/>
      <c r="M83" s="373"/>
      <c r="N83" s="373"/>
      <c r="O83" s="374"/>
      <c r="P83" s="374"/>
      <c r="Q83" s="374"/>
      <c r="R83" s="374"/>
      <c r="S83" s="374"/>
      <c r="T83" s="374"/>
      <c r="U83" s="374"/>
      <c r="V83" s="374"/>
      <c r="W83" s="374"/>
      <c r="X83" s="374"/>
      <c r="Y83" s="374"/>
      <c r="Z83" s="374"/>
      <c r="AA83" s="374"/>
      <c r="AB83" s="374"/>
      <c r="AC83" s="374"/>
      <c r="AD83" s="374"/>
      <c r="AE83" s="374"/>
      <c r="AF83" s="374"/>
      <c r="AG83" s="374"/>
      <c r="AH83" s="374"/>
      <c r="AI83" s="374"/>
      <c r="AJ83" s="374"/>
      <c r="AK83" s="374"/>
      <c r="AL83" s="374"/>
      <c r="AM83" s="374"/>
    </row>
    <row r="84" spans="1:39" ht="9.75" customHeight="1" x14ac:dyDescent="0.15">
      <c r="A84" s="369"/>
      <c r="B84" s="370"/>
      <c r="C84" s="370"/>
      <c r="D84" s="370"/>
      <c r="E84" s="369"/>
      <c r="F84" s="370"/>
      <c r="G84" s="370"/>
      <c r="H84" s="370"/>
      <c r="I84" s="371"/>
      <c r="J84" s="372"/>
      <c r="K84" s="373"/>
      <c r="L84" s="373"/>
      <c r="M84" s="373"/>
      <c r="N84" s="373"/>
      <c r="O84" s="374"/>
      <c r="P84" s="374"/>
      <c r="Q84" s="374"/>
      <c r="R84" s="374"/>
      <c r="S84" s="374"/>
      <c r="T84" s="374"/>
      <c r="U84" s="374"/>
      <c r="V84" s="374"/>
      <c r="W84" s="374"/>
      <c r="X84" s="374"/>
      <c r="Y84" s="374"/>
      <c r="Z84" s="374"/>
      <c r="AA84" s="374"/>
      <c r="AB84" s="374"/>
      <c r="AC84" s="374"/>
      <c r="AD84" s="374"/>
      <c r="AE84" s="374"/>
      <c r="AF84" s="374"/>
      <c r="AG84" s="374"/>
      <c r="AH84" s="374"/>
      <c r="AI84" s="374"/>
      <c r="AJ84" s="374"/>
      <c r="AK84" s="374"/>
      <c r="AL84" s="374"/>
      <c r="AM84" s="374"/>
    </row>
    <row r="85" spans="1:39" ht="9.75" customHeight="1" x14ac:dyDescent="0.15">
      <c r="A85" s="369"/>
      <c r="B85" s="370"/>
      <c r="C85" s="370"/>
      <c r="D85" s="370"/>
      <c r="E85" s="369"/>
      <c r="F85" s="370"/>
      <c r="G85" s="370"/>
      <c r="H85" s="370"/>
      <c r="I85" s="371"/>
      <c r="J85" s="372"/>
      <c r="K85" s="373"/>
      <c r="L85" s="373"/>
      <c r="M85" s="373"/>
      <c r="N85" s="373"/>
      <c r="O85" s="374"/>
      <c r="P85" s="374"/>
      <c r="Q85" s="374"/>
      <c r="R85" s="374"/>
      <c r="S85" s="374"/>
      <c r="T85" s="374"/>
      <c r="U85" s="374"/>
      <c r="V85" s="374"/>
      <c r="W85" s="374"/>
      <c r="X85" s="374"/>
      <c r="Y85" s="374"/>
      <c r="Z85" s="374"/>
      <c r="AA85" s="374"/>
      <c r="AB85" s="374"/>
      <c r="AC85" s="374"/>
      <c r="AD85" s="374"/>
      <c r="AE85" s="374"/>
      <c r="AF85" s="374"/>
      <c r="AG85" s="374"/>
      <c r="AH85" s="374"/>
      <c r="AI85" s="374"/>
      <c r="AJ85" s="374"/>
      <c r="AK85" s="374"/>
      <c r="AL85" s="374"/>
      <c r="AM85" s="374"/>
    </row>
    <row r="86" spans="1:39" ht="9.75" customHeight="1" thickBot="1" x14ac:dyDescent="0.2">
      <c r="A86" s="363"/>
      <c r="B86" s="364"/>
      <c r="C86" s="364"/>
      <c r="D86" s="364"/>
      <c r="E86" s="363"/>
      <c r="F86" s="364"/>
      <c r="G86" s="364"/>
      <c r="H86" s="364"/>
      <c r="I86" s="365"/>
      <c r="J86" s="366"/>
      <c r="K86" s="367"/>
      <c r="L86" s="367"/>
      <c r="M86" s="367"/>
      <c r="N86" s="367"/>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row>
    <row r="87" spans="1:39" ht="22.5" customHeight="1" thickTop="1" x14ac:dyDescent="0.15">
      <c r="A87" s="405" t="s">
        <v>192</v>
      </c>
      <c r="B87" s="406"/>
      <c r="C87" s="406"/>
      <c r="D87" s="407"/>
      <c r="E87" s="408"/>
      <c r="F87" s="409"/>
      <c r="G87" s="409"/>
      <c r="H87" s="409"/>
      <c r="I87" s="410"/>
      <c r="J87" s="411">
        <f>SUM(J75:N86)</f>
        <v>0</v>
      </c>
      <c r="K87" s="412"/>
      <c r="L87" s="412"/>
      <c r="M87" s="412"/>
      <c r="N87" s="412"/>
      <c r="O87" s="413"/>
      <c r="P87" s="413"/>
      <c r="Q87" s="413"/>
      <c r="R87" s="413"/>
      <c r="S87" s="413"/>
      <c r="T87" s="413"/>
      <c r="U87" s="413"/>
      <c r="V87" s="413"/>
      <c r="W87" s="413"/>
      <c r="X87" s="413"/>
      <c r="Y87" s="413"/>
      <c r="Z87" s="413"/>
      <c r="AA87" s="413"/>
      <c r="AB87" s="413"/>
      <c r="AC87" s="413"/>
      <c r="AD87" s="413"/>
      <c r="AE87" s="413"/>
      <c r="AF87" s="413"/>
      <c r="AG87" s="413"/>
      <c r="AH87" s="413"/>
      <c r="AI87" s="413"/>
      <c r="AJ87" s="413"/>
      <c r="AK87" s="413"/>
      <c r="AL87" s="413"/>
      <c r="AM87" s="413"/>
    </row>
    <row r="88" spans="1:39" ht="2.25" customHeight="1" x14ac:dyDescent="0.15">
      <c r="A88" s="196"/>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row>
    <row r="89" spans="1:39" ht="18" customHeight="1" x14ac:dyDescent="0.15">
      <c r="A89" s="191" t="s">
        <v>190</v>
      </c>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row>
    <row r="90" spans="1:39" ht="18" customHeight="1" x14ac:dyDescent="0.15">
      <c r="A90" s="414" t="s">
        <v>32</v>
      </c>
      <c r="B90" s="415"/>
      <c r="C90" s="415"/>
      <c r="D90" s="416"/>
      <c r="E90" s="417" t="s">
        <v>29</v>
      </c>
      <c r="F90" s="418"/>
      <c r="G90" s="418"/>
      <c r="H90" s="418"/>
      <c r="I90" s="419"/>
      <c r="J90" s="417" t="s">
        <v>33</v>
      </c>
      <c r="K90" s="418"/>
      <c r="L90" s="418"/>
      <c r="M90" s="418"/>
      <c r="N90" s="418"/>
      <c r="O90" s="420" t="s">
        <v>30</v>
      </c>
      <c r="P90" s="420"/>
      <c r="Q90" s="420"/>
      <c r="R90" s="420"/>
      <c r="S90" s="420"/>
      <c r="T90" s="420"/>
      <c r="U90" s="420"/>
      <c r="V90" s="420"/>
      <c r="W90" s="420"/>
      <c r="X90" s="420"/>
      <c r="Y90" s="420"/>
      <c r="Z90" s="420"/>
      <c r="AA90" s="420"/>
      <c r="AB90" s="420"/>
      <c r="AC90" s="420"/>
      <c r="AD90" s="420"/>
      <c r="AE90" s="420"/>
      <c r="AF90" s="420"/>
      <c r="AG90" s="420"/>
      <c r="AH90" s="420"/>
      <c r="AI90" s="420"/>
      <c r="AJ90" s="420"/>
      <c r="AK90" s="420"/>
      <c r="AL90" s="420"/>
      <c r="AM90" s="420"/>
    </row>
    <row r="91" spans="1:39" ht="9.75" customHeight="1" x14ac:dyDescent="0.15">
      <c r="A91" s="392"/>
      <c r="B91" s="393"/>
      <c r="C91" s="393"/>
      <c r="D91" s="393"/>
      <c r="E91" s="392"/>
      <c r="F91" s="393"/>
      <c r="G91" s="393"/>
      <c r="H91" s="393"/>
      <c r="I91" s="421"/>
      <c r="J91" s="422"/>
      <c r="K91" s="423"/>
      <c r="L91" s="423"/>
      <c r="M91" s="423"/>
      <c r="N91" s="423"/>
      <c r="O91" s="424"/>
      <c r="P91" s="424"/>
      <c r="Q91" s="424"/>
      <c r="R91" s="424"/>
      <c r="S91" s="424"/>
      <c r="T91" s="424"/>
      <c r="U91" s="424"/>
      <c r="V91" s="424"/>
      <c r="W91" s="424"/>
      <c r="X91" s="424"/>
      <c r="Y91" s="424"/>
      <c r="Z91" s="424"/>
      <c r="AA91" s="424"/>
      <c r="AB91" s="424"/>
      <c r="AC91" s="424"/>
      <c r="AD91" s="424"/>
      <c r="AE91" s="424"/>
      <c r="AF91" s="424"/>
      <c r="AG91" s="424"/>
      <c r="AH91" s="424"/>
      <c r="AI91" s="424"/>
      <c r="AJ91" s="424"/>
      <c r="AK91" s="424"/>
      <c r="AL91" s="424"/>
      <c r="AM91" s="424"/>
    </row>
    <row r="92" spans="1:39" ht="9.75" customHeight="1" x14ac:dyDescent="0.15">
      <c r="A92" s="369"/>
      <c r="B92" s="370"/>
      <c r="C92" s="370"/>
      <c r="D92" s="370"/>
      <c r="E92" s="369"/>
      <c r="F92" s="370"/>
      <c r="G92" s="370"/>
      <c r="H92" s="370"/>
      <c r="I92" s="371"/>
      <c r="J92" s="372"/>
      <c r="K92" s="373"/>
      <c r="L92" s="373"/>
      <c r="M92" s="373"/>
      <c r="N92" s="373"/>
      <c r="O92" s="374"/>
      <c r="P92" s="374"/>
      <c r="Q92" s="374"/>
      <c r="R92" s="374"/>
      <c r="S92" s="374"/>
      <c r="T92" s="374"/>
      <c r="U92" s="374"/>
      <c r="V92" s="374"/>
      <c r="W92" s="374"/>
      <c r="X92" s="374"/>
      <c r="Y92" s="374"/>
      <c r="Z92" s="374"/>
      <c r="AA92" s="374"/>
      <c r="AB92" s="374"/>
      <c r="AC92" s="374"/>
      <c r="AD92" s="374"/>
      <c r="AE92" s="374"/>
      <c r="AF92" s="374"/>
      <c r="AG92" s="374"/>
      <c r="AH92" s="374"/>
      <c r="AI92" s="374"/>
      <c r="AJ92" s="374"/>
      <c r="AK92" s="374"/>
      <c r="AL92" s="374"/>
      <c r="AM92" s="374"/>
    </row>
    <row r="93" spans="1:39" ht="9.75" customHeight="1" x14ac:dyDescent="0.15">
      <c r="A93" s="369"/>
      <c r="B93" s="370"/>
      <c r="C93" s="370"/>
      <c r="D93" s="370"/>
      <c r="E93" s="369"/>
      <c r="F93" s="370"/>
      <c r="G93" s="370"/>
      <c r="H93" s="370"/>
      <c r="I93" s="371"/>
      <c r="J93" s="372"/>
      <c r="K93" s="373"/>
      <c r="L93" s="373"/>
      <c r="M93" s="373"/>
      <c r="N93" s="373"/>
      <c r="O93" s="374"/>
      <c r="P93" s="374"/>
      <c r="Q93" s="374"/>
      <c r="R93" s="374"/>
      <c r="S93" s="374"/>
      <c r="T93" s="374"/>
      <c r="U93" s="374"/>
      <c r="V93" s="374"/>
      <c r="W93" s="374"/>
      <c r="X93" s="374"/>
      <c r="Y93" s="374"/>
      <c r="Z93" s="374"/>
      <c r="AA93" s="374"/>
      <c r="AB93" s="374"/>
      <c r="AC93" s="374"/>
      <c r="AD93" s="374"/>
      <c r="AE93" s="374"/>
      <c r="AF93" s="374"/>
      <c r="AG93" s="374"/>
      <c r="AH93" s="374"/>
      <c r="AI93" s="374"/>
      <c r="AJ93" s="374"/>
      <c r="AK93" s="374"/>
      <c r="AL93" s="374"/>
      <c r="AM93" s="374"/>
    </row>
    <row r="94" spans="1:39" ht="9.75" customHeight="1" x14ac:dyDescent="0.15">
      <c r="A94" s="369"/>
      <c r="B94" s="370"/>
      <c r="C94" s="370"/>
      <c r="D94" s="370"/>
      <c r="E94" s="369"/>
      <c r="F94" s="370"/>
      <c r="G94" s="370"/>
      <c r="H94" s="370"/>
      <c r="I94" s="371"/>
      <c r="J94" s="372"/>
      <c r="K94" s="373"/>
      <c r="L94" s="373"/>
      <c r="M94" s="373"/>
      <c r="N94" s="373"/>
      <c r="O94" s="374"/>
      <c r="P94" s="374"/>
      <c r="Q94" s="374"/>
      <c r="R94" s="374"/>
      <c r="S94" s="374"/>
      <c r="T94" s="374"/>
      <c r="U94" s="374"/>
      <c r="V94" s="374"/>
      <c r="W94" s="374"/>
      <c r="X94" s="374"/>
      <c r="Y94" s="374"/>
      <c r="Z94" s="374"/>
      <c r="AA94" s="374"/>
      <c r="AB94" s="374"/>
      <c r="AC94" s="374"/>
      <c r="AD94" s="374"/>
      <c r="AE94" s="374"/>
      <c r="AF94" s="374"/>
      <c r="AG94" s="374"/>
      <c r="AH94" s="374"/>
      <c r="AI94" s="374"/>
      <c r="AJ94" s="374"/>
      <c r="AK94" s="374"/>
      <c r="AL94" s="374"/>
      <c r="AM94" s="374"/>
    </row>
    <row r="95" spans="1:39" ht="9.75" customHeight="1" x14ac:dyDescent="0.15">
      <c r="A95" s="369"/>
      <c r="B95" s="370"/>
      <c r="C95" s="370"/>
      <c r="D95" s="370"/>
      <c r="E95" s="369"/>
      <c r="F95" s="370"/>
      <c r="G95" s="370"/>
      <c r="H95" s="370"/>
      <c r="I95" s="371"/>
      <c r="J95" s="372"/>
      <c r="K95" s="373"/>
      <c r="L95" s="373"/>
      <c r="M95" s="373"/>
      <c r="N95" s="373"/>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374"/>
      <c r="AL95" s="374"/>
      <c r="AM95" s="374"/>
    </row>
    <row r="96" spans="1:39" ht="9.75" customHeight="1" x14ac:dyDescent="0.15">
      <c r="A96" s="369"/>
      <c r="B96" s="370"/>
      <c r="C96" s="370"/>
      <c r="D96" s="370"/>
      <c r="E96" s="369"/>
      <c r="F96" s="370"/>
      <c r="G96" s="370"/>
      <c r="H96" s="370"/>
      <c r="I96" s="371"/>
      <c r="J96" s="372"/>
      <c r="K96" s="373"/>
      <c r="L96" s="373"/>
      <c r="M96" s="373"/>
      <c r="N96" s="373"/>
      <c r="O96" s="374"/>
      <c r="P96" s="374"/>
      <c r="Q96" s="374"/>
      <c r="R96" s="374"/>
      <c r="S96" s="374"/>
      <c r="T96" s="374"/>
      <c r="U96" s="374"/>
      <c r="V96" s="374"/>
      <c r="W96" s="374"/>
      <c r="X96" s="374"/>
      <c r="Y96" s="374"/>
      <c r="Z96" s="374"/>
      <c r="AA96" s="374"/>
      <c r="AB96" s="374"/>
      <c r="AC96" s="374"/>
      <c r="AD96" s="374"/>
      <c r="AE96" s="374"/>
      <c r="AF96" s="374"/>
      <c r="AG96" s="374"/>
      <c r="AH96" s="374"/>
      <c r="AI96" s="374"/>
      <c r="AJ96" s="374"/>
      <c r="AK96" s="374"/>
      <c r="AL96" s="374"/>
      <c r="AM96" s="374"/>
    </row>
    <row r="97" spans="1:39" ht="9.75" customHeight="1" x14ac:dyDescent="0.15">
      <c r="A97" s="369"/>
      <c r="B97" s="370"/>
      <c r="C97" s="370"/>
      <c r="D97" s="370"/>
      <c r="E97" s="369"/>
      <c r="F97" s="370"/>
      <c r="G97" s="370"/>
      <c r="H97" s="370"/>
      <c r="I97" s="371"/>
      <c r="J97" s="372"/>
      <c r="K97" s="373"/>
      <c r="L97" s="373"/>
      <c r="M97" s="373"/>
      <c r="N97" s="373"/>
      <c r="O97" s="374"/>
      <c r="P97" s="374"/>
      <c r="Q97" s="374"/>
      <c r="R97" s="374"/>
      <c r="S97" s="374"/>
      <c r="T97" s="374"/>
      <c r="U97" s="374"/>
      <c r="V97" s="374"/>
      <c r="W97" s="374"/>
      <c r="X97" s="374"/>
      <c r="Y97" s="374"/>
      <c r="Z97" s="374"/>
      <c r="AA97" s="374"/>
      <c r="AB97" s="374"/>
      <c r="AC97" s="374"/>
      <c r="AD97" s="374"/>
      <c r="AE97" s="374"/>
      <c r="AF97" s="374"/>
      <c r="AG97" s="374"/>
      <c r="AH97" s="374"/>
      <c r="AI97" s="374"/>
      <c r="AJ97" s="374"/>
      <c r="AK97" s="374"/>
      <c r="AL97" s="374"/>
      <c r="AM97" s="374"/>
    </row>
    <row r="98" spans="1:39" ht="9.75" customHeight="1" x14ac:dyDescent="0.15">
      <c r="A98" s="369"/>
      <c r="B98" s="370"/>
      <c r="C98" s="370"/>
      <c r="D98" s="370"/>
      <c r="E98" s="369"/>
      <c r="F98" s="370"/>
      <c r="G98" s="370"/>
      <c r="H98" s="370"/>
      <c r="I98" s="371"/>
      <c r="J98" s="372"/>
      <c r="K98" s="373"/>
      <c r="L98" s="373"/>
      <c r="M98" s="373"/>
      <c r="N98" s="373"/>
      <c r="O98" s="374"/>
      <c r="P98" s="374"/>
      <c r="Q98" s="374"/>
      <c r="R98" s="374"/>
      <c r="S98" s="374"/>
      <c r="T98" s="374"/>
      <c r="U98" s="374"/>
      <c r="V98" s="374"/>
      <c r="W98" s="374"/>
      <c r="X98" s="374"/>
      <c r="Y98" s="374"/>
      <c r="Z98" s="374"/>
      <c r="AA98" s="374"/>
      <c r="AB98" s="374"/>
      <c r="AC98" s="374"/>
      <c r="AD98" s="374"/>
      <c r="AE98" s="374"/>
      <c r="AF98" s="374"/>
      <c r="AG98" s="374"/>
      <c r="AH98" s="374"/>
      <c r="AI98" s="374"/>
      <c r="AJ98" s="374"/>
      <c r="AK98" s="374"/>
      <c r="AL98" s="374"/>
      <c r="AM98" s="374"/>
    </row>
    <row r="99" spans="1:39" ht="9.75" customHeight="1" x14ac:dyDescent="0.15">
      <c r="A99" s="369"/>
      <c r="B99" s="370"/>
      <c r="C99" s="370"/>
      <c r="D99" s="370"/>
      <c r="E99" s="369"/>
      <c r="F99" s="370"/>
      <c r="G99" s="370"/>
      <c r="H99" s="370"/>
      <c r="I99" s="371"/>
      <c r="J99" s="372"/>
      <c r="K99" s="373"/>
      <c r="L99" s="373"/>
      <c r="M99" s="373"/>
      <c r="N99" s="373"/>
      <c r="O99" s="374"/>
      <c r="P99" s="374"/>
      <c r="Q99" s="374"/>
      <c r="R99" s="374"/>
      <c r="S99" s="374"/>
      <c r="T99" s="374"/>
      <c r="U99" s="374"/>
      <c r="V99" s="374"/>
      <c r="W99" s="374"/>
      <c r="X99" s="374"/>
      <c r="Y99" s="374"/>
      <c r="Z99" s="374"/>
      <c r="AA99" s="374"/>
      <c r="AB99" s="374"/>
      <c r="AC99" s="374"/>
      <c r="AD99" s="374"/>
      <c r="AE99" s="374"/>
      <c r="AF99" s="374"/>
      <c r="AG99" s="374"/>
      <c r="AH99" s="374"/>
      <c r="AI99" s="374"/>
      <c r="AJ99" s="374"/>
      <c r="AK99" s="374"/>
      <c r="AL99" s="374"/>
      <c r="AM99" s="374"/>
    </row>
    <row r="100" spans="1:39" ht="9.75" customHeight="1" x14ac:dyDescent="0.15">
      <c r="A100" s="369"/>
      <c r="B100" s="370"/>
      <c r="C100" s="370"/>
      <c r="D100" s="370"/>
      <c r="E100" s="369"/>
      <c r="F100" s="370"/>
      <c r="G100" s="370"/>
      <c r="H100" s="370"/>
      <c r="I100" s="371"/>
      <c r="J100" s="372"/>
      <c r="K100" s="373"/>
      <c r="L100" s="373"/>
      <c r="M100" s="373"/>
      <c r="N100" s="373"/>
      <c r="O100" s="374"/>
      <c r="P100" s="374"/>
      <c r="Q100" s="374"/>
      <c r="R100" s="374"/>
      <c r="S100" s="374"/>
      <c r="T100" s="374"/>
      <c r="U100" s="374"/>
      <c r="V100" s="374"/>
      <c r="W100" s="374"/>
      <c r="X100" s="374"/>
      <c r="Y100" s="374"/>
      <c r="Z100" s="374"/>
      <c r="AA100" s="374"/>
      <c r="AB100" s="374"/>
      <c r="AC100" s="374"/>
      <c r="AD100" s="374"/>
      <c r="AE100" s="374"/>
      <c r="AF100" s="374"/>
      <c r="AG100" s="374"/>
      <c r="AH100" s="374"/>
      <c r="AI100" s="374"/>
      <c r="AJ100" s="374"/>
      <c r="AK100" s="374"/>
      <c r="AL100" s="374"/>
      <c r="AM100" s="374"/>
    </row>
    <row r="101" spans="1:39" ht="9.75" customHeight="1" x14ac:dyDescent="0.15">
      <c r="A101" s="369"/>
      <c r="B101" s="370"/>
      <c r="C101" s="370"/>
      <c r="D101" s="370"/>
      <c r="E101" s="369"/>
      <c r="F101" s="370"/>
      <c r="G101" s="370"/>
      <c r="H101" s="370"/>
      <c r="I101" s="371"/>
      <c r="J101" s="372"/>
      <c r="K101" s="373"/>
      <c r="L101" s="373"/>
      <c r="M101" s="373"/>
      <c r="N101" s="373"/>
      <c r="O101" s="374"/>
      <c r="P101" s="374"/>
      <c r="Q101" s="374"/>
      <c r="R101" s="374"/>
      <c r="S101" s="374"/>
      <c r="T101" s="374"/>
      <c r="U101" s="374"/>
      <c r="V101" s="374"/>
      <c r="W101" s="374"/>
      <c r="X101" s="374"/>
      <c r="Y101" s="374"/>
      <c r="Z101" s="374"/>
      <c r="AA101" s="374"/>
      <c r="AB101" s="374"/>
      <c r="AC101" s="374"/>
      <c r="AD101" s="374"/>
      <c r="AE101" s="374"/>
      <c r="AF101" s="374"/>
      <c r="AG101" s="374"/>
      <c r="AH101" s="374"/>
      <c r="AI101" s="374"/>
      <c r="AJ101" s="374"/>
      <c r="AK101" s="374"/>
      <c r="AL101" s="374"/>
      <c r="AM101" s="374"/>
    </row>
    <row r="102" spans="1:39" ht="9.75" customHeight="1" thickBot="1" x14ac:dyDescent="0.2">
      <c r="A102" s="363"/>
      <c r="B102" s="364"/>
      <c r="C102" s="364"/>
      <c r="D102" s="364"/>
      <c r="E102" s="363"/>
      <c r="F102" s="364"/>
      <c r="G102" s="364"/>
      <c r="H102" s="364"/>
      <c r="I102" s="365"/>
      <c r="J102" s="366"/>
      <c r="K102" s="367"/>
      <c r="L102" s="367"/>
      <c r="M102" s="367"/>
      <c r="N102" s="367"/>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row>
    <row r="103" spans="1:39" ht="22.5" customHeight="1" thickTop="1" x14ac:dyDescent="0.15">
      <c r="A103" s="405" t="s">
        <v>193</v>
      </c>
      <c r="B103" s="406"/>
      <c r="C103" s="406"/>
      <c r="D103" s="407"/>
      <c r="E103" s="408"/>
      <c r="F103" s="409"/>
      <c r="G103" s="409"/>
      <c r="H103" s="409"/>
      <c r="I103" s="410"/>
      <c r="J103" s="411">
        <f>SUM(J91:N102)</f>
        <v>0</v>
      </c>
      <c r="K103" s="412"/>
      <c r="L103" s="412"/>
      <c r="M103" s="412"/>
      <c r="N103" s="412"/>
      <c r="O103" s="413"/>
      <c r="P103" s="413"/>
      <c r="Q103" s="413"/>
      <c r="R103" s="413"/>
      <c r="S103" s="413"/>
      <c r="T103" s="413"/>
      <c r="U103" s="413"/>
      <c r="V103" s="413"/>
      <c r="W103" s="413"/>
      <c r="X103" s="413"/>
      <c r="Y103" s="413"/>
      <c r="Z103" s="413"/>
      <c r="AA103" s="413"/>
      <c r="AB103" s="413"/>
      <c r="AC103" s="413"/>
      <c r="AD103" s="413"/>
      <c r="AE103" s="413"/>
      <c r="AF103" s="413"/>
      <c r="AG103" s="413"/>
      <c r="AH103" s="413"/>
      <c r="AI103" s="413"/>
      <c r="AJ103" s="413"/>
      <c r="AK103" s="413"/>
      <c r="AL103" s="413"/>
      <c r="AM103" s="413"/>
    </row>
    <row r="104" spans="1:39" ht="19.5" customHeight="1" x14ac:dyDescent="0.15">
      <c r="A104" s="247"/>
      <c r="B104" s="247"/>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189"/>
      <c r="AL104" s="189"/>
      <c r="AM104" s="189"/>
    </row>
  </sheetData>
  <sheetProtection formatCells="0" formatColumns="0" formatRows="0" insertColumns="0" insertRows="0" autoFilter="0"/>
  <mergeCells count="238">
    <mergeCell ref="A100:D100"/>
    <mergeCell ref="A101:D101"/>
    <mergeCell ref="A102:D102"/>
    <mergeCell ref="A91:D91"/>
    <mergeCell ref="A92:D92"/>
    <mergeCell ref="A93:D93"/>
    <mergeCell ref="A94:D94"/>
    <mergeCell ref="A95:D95"/>
    <mergeCell ref="A96:D96"/>
    <mergeCell ref="A97:D97"/>
    <mergeCell ref="A98:D98"/>
    <mergeCell ref="A99:D99"/>
    <mergeCell ref="A67:D67"/>
    <mergeCell ref="A68:D68"/>
    <mergeCell ref="A69:D69"/>
    <mergeCell ref="A70:D70"/>
    <mergeCell ref="A75:D75"/>
    <mergeCell ref="A76:D76"/>
    <mergeCell ref="A77:D77"/>
    <mergeCell ref="A78:D78"/>
    <mergeCell ref="A79:D79"/>
    <mergeCell ref="A87:D87"/>
    <mergeCell ref="E87:I87"/>
    <mergeCell ref="J87:N87"/>
    <mergeCell ref="O87:AM87"/>
    <mergeCell ref="E83:I83"/>
    <mergeCell ref="J83:N83"/>
    <mergeCell ref="O83:AM83"/>
    <mergeCell ref="E84:I84"/>
    <mergeCell ref="J84:N84"/>
    <mergeCell ref="O84:AM84"/>
    <mergeCell ref="E85:I85"/>
    <mergeCell ref="J85:N85"/>
    <mergeCell ref="O85:AM85"/>
    <mergeCell ref="E86:I86"/>
    <mergeCell ref="J86:N86"/>
    <mergeCell ref="O86:AM86"/>
    <mergeCell ref="A83:D83"/>
    <mergeCell ref="A84:D84"/>
    <mergeCell ref="A85:D85"/>
    <mergeCell ref="A86:D86"/>
    <mergeCell ref="E79:I79"/>
    <mergeCell ref="J79:N79"/>
    <mergeCell ref="O79:AM79"/>
    <mergeCell ref="E80:I80"/>
    <mergeCell ref="J80:N80"/>
    <mergeCell ref="O80:AM80"/>
    <mergeCell ref="E81:I81"/>
    <mergeCell ref="J81:N81"/>
    <mergeCell ref="O81:AM81"/>
    <mergeCell ref="E82:I82"/>
    <mergeCell ref="J82:N82"/>
    <mergeCell ref="O82:AM82"/>
    <mergeCell ref="A80:D80"/>
    <mergeCell ref="A81:D81"/>
    <mergeCell ref="A82:D82"/>
    <mergeCell ref="B6:K7"/>
    <mergeCell ref="T6:V6"/>
    <mergeCell ref="AI34:AK34"/>
    <mergeCell ref="AL34:AM34"/>
    <mergeCell ref="A74:D74"/>
    <mergeCell ref="E74:I74"/>
    <mergeCell ref="J74:N74"/>
    <mergeCell ref="O74:AM74"/>
    <mergeCell ref="E75:I75"/>
    <mergeCell ref="J75:N75"/>
    <mergeCell ref="O75:AM75"/>
    <mergeCell ref="E76:I76"/>
    <mergeCell ref="J76:N76"/>
    <mergeCell ref="O76:AM76"/>
    <mergeCell ref="E77:I77"/>
    <mergeCell ref="J77:N77"/>
    <mergeCell ref="O77:AM77"/>
    <mergeCell ref="E78:I78"/>
    <mergeCell ref="J78:N78"/>
    <mergeCell ref="O78:AM78"/>
    <mergeCell ref="A71:D71"/>
    <mergeCell ref="E71:I71"/>
    <mergeCell ref="J71:N71"/>
    <mergeCell ref="AA40:AC40"/>
    <mergeCell ref="A3:A9"/>
    <mergeCell ref="A10:H11"/>
    <mergeCell ref="Q6:R6"/>
    <mergeCell ref="O50:AM50"/>
    <mergeCell ref="A50:D50"/>
    <mergeCell ref="E50:I50"/>
    <mergeCell ref="E51:I51"/>
    <mergeCell ref="J50:N50"/>
    <mergeCell ref="J51:N51"/>
    <mergeCell ref="O51:AM51"/>
    <mergeCell ref="H14:J14"/>
    <mergeCell ref="AG3:AM3"/>
    <mergeCell ref="AG4:AM4"/>
    <mergeCell ref="K41:AE41"/>
    <mergeCell ref="AL13:AM13"/>
    <mergeCell ref="AI13:AK13"/>
    <mergeCell ref="C42:AM43"/>
    <mergeCell ref="O71:AM71"/>
    <mergeCell ref="A103:D103"/>
    <mergeCell ref="E103:I103"/>
    <mergeCell ref="J103:N103"/>
    <mergeCell ref="O103:AM103"/>
    <mergeCell ref="A90:D90"/>
    <mergeCell ref="E90:I90"/>
    <mergeCell ref="J90:N90"/>
    <mergeCell ref="O90:AM90"/>
    <mergeCell ref="J97:N97"/>
    <mergeCell ref="O97:AM97"/>
    <mergeCell ref="E98:I98"/>
    <mergeCell ref="J98:N98"/>
    <mergeCell ref="O98:AM98"/>
    <mergeCell ref="E91:I91"/>
    <mergeCell ref="J91:N91"/>
    <mergeCell ref="O91:AM91"/>
    <mergeCell ref="E92:I92"/>
    <mergeCell ref="J92:N92"/>
    <mergeCell ref="O92:AM92"/>
    <mergeCell ref="E93:I93"/>
    <mergeCell ref="J93:N93"/>
    <mergeCell ref="E101:I101"/>
    <mergeCell ref="J101:N101"/>
    <mergeCell ref="O101:AM101"/>
    <mergeCell ref="L9:AM9"/>
    <mergeCell ref="E52:I52"/>
    <mergeCell ref="J52:N52"/>
    <mergeCell ref="O52:AM52"/>
    <mergeCell ref="AL40:AM40"/>
    <mergeCell ref="W40:Z40"/>
    <mergeCell ref="W13:Z13"/>
    <mergeCell ref="AF13:AH13"/>
    <mergeCell ref="AF40:AH40"/>
    <mergeCell ref="K14:AE14"/>
    <mergeCell ref="W34:Z34"/>
    <mergeCell ref="AA34:AC34"/>
    <mergeCell ref="AD34:AE34"/>
    <mergeCell ref="C15:AM19"/>
    <mergeCell ref="H41:J41"/>
    <mergeCell ref="AI40:AK40"/>
    <mergeCell ref="AD40:AE40"/>
    <mergeCell ref="AA13:AC13"/>
    <mergeCell ref="AD13:AE13"/>
    <mergeCell ref="E58:I58"/>
    <mergeCell ref="J58:N58"/>
    <mergeCell ref="O58:AM58"/>
    <mergeCell ref="A51:D51"/>
    <mergeCell ref="A52:D52"/>
    <mergeCell ref="A53:D53"/>
    <mergeCell ref="A54:D54"/>
    <mergeCell ref="A55:D55"/>
    <mergeCell ref="A56:D56"/>
    <mergeCell ref="A57:D57"/>
    <mergeCell ref="A58:D58"/>
    <mergeCell ref="O54:AM54"/>
    <mergeCell ref="E55:I55"/>
    <mergeCell ref="J55:N55"/>
    <mergeCell ref="O55:AM55"/>
    <mergeCell ref="E56:I56"/>
    <mergeCell ref="J56:N56"/>
    <mergeCell ref="O56:AM56"/>
    <mergeCell ref="E57:I57"/>
    <mergeCell ref="J57:N57"/>
    <mergeCell ref="O57:AM57"/>
    <mergeCell ref="J53:N53"/>
    <mergeCell ref="A59:D59"/>
    <mergeCell ref="A60:D60"/>
    <mergeCell ref="A61:D61"/>
    <mergeCell ref="A62:D62"/>
    <mergeCell ref="E63:I63"/>
    <mergeCell ref="J63:N63"/>
    <mergeCell ref="O63:AM63"/>
    <mergeCell ref="A63:D63"/>
    <mergeCell ref="E59:I59"/>
    <mergeCell ref="J59:N59"/>
    <mergeCell ref="O59:AM59"/>
    <mergeCell ref="E60:I60"/>
    <mergeCell ref="J60:N60"/>
    <mergeCell ref="O60:AM60"/>
    <mergeCell ref="E61:I61"/>
    <mergeCell ref="J61:N61"/>
    <mergeCell ref="O61:AM61"/>
    <mergeCell ref="E53:I53"/>
    <mergeCell ref="E65:I65"/>
    <mergeCell ref="J65:N65"/>
    <mergeCell ref="O65:AM65"/>
    <mergeCell ref="E66:I66"/>
    <mergeCell ref="J66:N66"/>
    <mergeCell ref="O66:AM66"/>
    <mergeCell ref="E62:I62"/>
    <mergeCell ref="J62:N62"/>
    <mergeCell ref="O62:AM62"/>
    <mergeCell ref="A64:D64"/>
    <mergeCell ref="A65:D65"/>
    <mergeCell ref="A66:D66"/>
    <mergeCell ref="L4:AF4"/>
    <mergeCell ref="L3:AF3"/>
    <mergeCell ref="E99:I99"/>
    <mergeCell ref="J99:N99"/>
    <mergeCell ref="O99:AM99"/>
    <mergeCell ref="E100:I100"/>
    <mergeCell ref="J100:N100"/>
    <mergeCell ref="O100:AM100"/>
    <mergeCell ref="L5:AM5"/>
    <mergeCell ref="J70:N70"/>
    <mergeCell ref="O70:AM70"/>
    <mergeCell ref="S8:Y8"/>
    <mergeCell ref="AG8:AM8"/>
    <mergeCell ref="L7:AM7"/>
    <mergeCell ref="AF34:AH34"/>
    <mergeCell ref="O53:AM53"/>
    <mergeCell ref="E54:I54"/>
    <mergeCell ref="J54:N54"/>
    <mergeCell ref="E64:I64"/>
    <mergeCell ref="J64:N64"/>
    <mergeCell ref="O64:AM64"/>
    <mergeCell ref="E102:I102"/>
    <mergeCell ref="J102:N102"/>
    <mergeCell ref="O102:AM102"/>
    <mergeCell ref="E95:I95"/>
    <mergeCell ref="J95:N95"/>
    <mergeCell ref="O95:AM95"/>
    <mergeCell ref="E67:I67"/>
    <mergeCell ref="J67:N67"/>
    <mergeCell ref="O67:AM67"/>
    <mergeCell ref="E68:I68"/>
    <mergeCell ref="E96:I96"/>
    <mergeCell ref="J96:N96"/>
    <mergeCell ref="O96:AM96"/>
    <mergeCell ref="E97:I97"/>
    <mergeCell ref="O93:AM93"/>
    <mergeCell ref="E94:I94"/>
    <mergeCell ref="J94:N94"/>
    <mergeCell ref="O94:AM94"/>
    <mergeCell ref="J68:N68"/>
    <mergeCell ref="O68:AM68"/>
    <mergeCell ref="E69:I69"/>
    <mergeCell ref="J69:N69"/>
    <mergeCell ref="O69:AM69"/>
    <mergeCell ref="E70:I70"/>
  </mergeCells>
  <phoneticPr fontId="3"/>
  <dataValidations count="3">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 type="list" allowBlank="1" showInputMessage="1" showErrorMessage="1" sqref="H14:J14">
      <formula1>$A$15:$A$19</formula1>
    </dataValidation>
    <dataValidation type="list" allowBlank="1" showInputMessage="1" showErrorMessage="1" sqref="H41:J41">
      <formula1>$A$42:$A$43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24644" r:id="rId7" name="Check Box 68">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24645" r:id="rId8" name="Check Box 69">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24646" r:id="rId9" name="Check Box 70">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24651" r:id="rId10" name="Check Box 75">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24652" r:id="rId11" name="Check Box 76">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24653" r:id="rId12" name="Check Box 77">
              <controlPr defaultSize="0" autoFill="0" autoLine="0" autoPict="0">
                <anchor moveWithCells="1">
                  <from>
                    <xdr:col>0</xdr:col>
                    <xdr:colOff>152400</xdr:colOff>
                    <xdr:row>29</xdr:row>
                    <xdr:rowOff>0</xdr:rowOff>
                  </from>
                  <to>
                    <xdr:col>2</xdr:col>
                    <xdr:colOff>28575</xdr:colOff>
                    <xdr:row>30</xdr:row>
                    <xdr:rowOff>9525</xdr:rowOff>
                  </to>
                </anchor>
              </controlPr>
            </control>
          </mc:Choice>
        </mc:AlternateContent>
        <mc:AlternateContent xmlns:mc="http://schemas.openxmlformats.org/markup-compatibility/2006">
          <mc:Choice Requires="x14">
            <control shapeId="24655" r:id="rId13" name="Check Box 79">
              <controlPr defaultSize="0" autoFill="0" autoLine="0" autoPict="0">
                <anchor moveWithCells="1">
                  <from>
                    <xdr:col>0</xdr:col>
                    <xdr:colOff>152400</xdr:colOff>
                    <xdr:row>30</xdr:row>
                    <xdr:rowOff>228600</xdr:rowOff>
                  </from>
                  <to>
                    <xdr:col>2</xdr:col>
                    <xdr:colOff>28575</xdr:colOff>
                    <xdr:row>32</xdr:row>
                    <xdr:rowOff>0</xdr:rowOff>
                  </to>
                </anchor>
              </controlPr>
            </control>
          </mc:Choice>
        </mc:AlternateContent>
        <mc:AlternateContent xmlns:mc="http://schemas.openxmlformats.org/markup-compatibility/2006">
          <mc:Choice Requires="x14">
            <control shapeId="24672" r:id="rId14" name="Check Box 96">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24687" r:id="rId15" name="Check Box 111">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24688" r:id="rId16" name="Check Box 112">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24690" r:id="rId17" name="Check Box 114">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24691" r:id="rId18" name="Check Box 115">
              <controlPr defaultSize="0" autoFill="0" autoLine="0" autoPict="0">
                <anchor moveWithCells="1">
                  <from>
                    <xdr:col>0</xdr:col>
                    <xdr:colOff>142875</xdr:colOff>
                    <xdr:row>27</xdr:row>
                    <xdr:rowOff>0</xdr:rowOff>
                  </from>
                  <to>
                    <xdr:col>2</xdr:col>
                    <xdr:colOff>19050</xdr:colOff>
                    <xdr:row>28</xdr:row>
                    <xdr:rowOff>9525</xdr:rowOff>
                  </to>
                </anchor>
              </controlPr>
            </control>
          </mc:Choice>
        </mc:AlternateContent>
        <mc:AlternateContent xmlns:mc="http://schemas.openxmlformats.org/markup-compatibility/2006">
          <mc:Choice Requires="x14">
            <control shapeId="24692" r:id="rId19" name="Check Box 116">
              <controlPr defaultSize="0" autoFill="0" autoLine="0" autoPict="0">
                <anchor moveWithCells="1">
                  <from>
                    <xdr:col>13</xdr:col>
                    <xdr:colOff>152400</xdr:colOff>
                    <xdr:row>26</xdr:row>
                    <xdr:rowOff>228600</xdr:rowOff>
                  </from>
                  <to>
                    <xdr:col>15</xdr:col>
                    <xdr:colOff>28575</xdr:colOff>
                    <xdr:row>28</xdr:row>
                    <xdr:rowOff>9525</xdr:rowOff>
                  </to>
                </anchor>
              </controlPr>
            </control>
          </mc:Choice>
        </mc:AlternateContent>
        <mc:AlternateContent xmlns:mc="http://schemas.openxmlformats.org/markup-compatibility/2006">
          <mc:Choice Requires="x14">
            <control shapeId="24693" r:id="rId20" name="Check Box 117">
              <controlPr defaultSize="0" autoFill="0" autoLine="0" autoPict="0">
                <anchor moveWithCells="1">
                  <from>
                    <xdr:col>0</xdr:col>
                    <xdr:colOff>152400</xdr:colOff>
                    <xdr:row>28</xdr:row>
                    <xdr:rowOff>0</xdr:rowOff>
                  </from>
                  <to>
                    <xdr:col>2</xdr:col>
                    <xdr:colOff>28575</xdr:colOff>
                    <xdr:row>29</xdr:row>
                    <xdr:rowOff>9525</xdr:rowOff>
                  </to>
                </anchor>
              </controlPr>
            </control>
          </mc:Choice>
        </mc:AlternateContent>
        <mc:AlternateContent xmlns:mc="http://schemas.openxmlformats.org/markup-compatibility/2006">
          <mc:Choice Requires="x14">
            <control shapeId="24694" r:id="rId21" name="Check Box 118">
              <controlPr defaultSize="0" autoFill="0" autoLine="0" autoPict="0">
                <anchor moveWithCells="1">
                  <from>
                    <xdr:col>13</xdr:col>
                    <xdr:colOff>142875</xdr:colOff>
                    <xdr:row>28</xdr:row>
                    <xdr:rowOff>0</xdr:rowOff>
                  </from>
                  <to>
                    <xdr:col>15</xdr:col>
                    <xdr:colOff>19050</xdr:colOff>
                    <xdr:row>29</xdr:row>
                    <xdr:rowOff>9525</xdr:rowOff>
                  </to>
                </anchor>
              </controlPr>
            </control>
          </mc:Choice>
        </mc:AlternateContent>
        <mc:AlternateContent xmlns:mc="http://schemas.openxmlformats.org/markup-compatibility/2006">
          <mc:Choice Requires="x14">
            <control shapeId="24695" r:id="rId22" name="Check Box 119">
              <controlPr defaultSize="0" autoFill="0" autoLine="0" autoPict="0">
                <anchor moveWithCells="1">
                  <from>
                    <xdr:col>13</xdr:col>
                    <xdr:colOff>152400</xdr:colOff>
                    <xdr:row>36</xdr:row>
                    <xdr:rowOff>0</xdr:rowOff>
                  </from>
                  <to>
                    <xdr:col>15</xdr:col>
                    <xdr:colOff>28575</xdr:colOff>
                    <xdr:row>37</xdr:row>
                    <xdr:rowOff>28575</xdr:rowOff>
                  </to>
                </anchor>
              </controlPr>
            </control>
          </mc:Choice>
        </mc:AlternateContent>
        <mc:AlternateContent xmlns:mc="http://schemas.openxmlformats.org/markup-compatibility/2006">
          <mc:Choice Requires="x14">
            <control shapeId="24696" r:id="rId23" name="Check Box 120">
              <controlPr defaultSize="0" autoFill="0" autoLine="0" autoPict="0">
                <anchor moveWithCells="1">
                  <from>
                    <xdr:col>13</xdr:col>
                    <xdr:colOff>152400</xdr:colOff>
                    <xdr:row>35</xdr:row>
                    <xdr:rowOff>0</xdr:rowOff>
                  </from>
                  <to>
                    <xdr:col>15</xdr:col>
                    <xdr:colOff>28575</xdr:colOff>
                    <xdr:row>36</xdr:row>
                    <xdr:rowOff>28575</xdr:rowOff>
                  </to>
                </anchor>
              </controlPr>
            </control>
          </mc:Choice>
        </mc:AlternateContent>
        <mc:AlternateContent xmlns:mc="http://schemas.openxmlformats.org/markup-compatibility/2006">
          <mc:Choice Requires="x14">
            <control shapeId="24697" r:id="rId24" name="Check Box 121">
              <controlPr defaultSize="0" autoFill="0" autoLine="0" autoPict="0">
                <anchor moveWithCells="1">
                  <from>
                    <xdr:col>0</xdr:col>
                    <xdr:colOff>152400</xdr:colOff>
                    <xdr:row>36</xdr:row>
                    <xdr:rowOff>9525</xdr:rowOff>
                  </from>
                  <to>
                    <xdr:col>2</xdr:col>
                    <xdr:colOff>9525</xdr:colOff>
                    <xdr:row>37</xdr:row>
                    <xdr:rowOff>19050</xdr:rowOff>
                  </to>
                </anchor>
              </controlPr>
            </control>
          </mc:Choice>
        </mc:AlternateContent>
        <mc:AlternateContent xmlns:mc="http://schemas.openxmlformats.org/markup-compatibility/2006">
          <mc:Choice Requires="x14">
            <control shapeId="24698" r:id="rId25" name="Check Box 122">
              <controlPr defaultSize="0" autoFill="0" autoLine="0" autoPict="0">
                <anchor moveWithCells="1">
                  <from>
                    <xdr:col>0</xdr:col>
                    <xdr:colOff>152400</xdr:colOff>
                    <xdr:row>36</xdr:row>
                    <xdr:rowOff>228600</xdr:rowOff>
                  </from>
                  <to>
                    <xdr:col>2</xdr:col>
                    <xdr:colOff>9525</xdr:colOff>
                    <xdr:row>38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topLeftCell="A7" zoomScale="145" zoomScaleNormal="120" zoomScaleSheetLayoutView="145" workbookViewId="0">
      <selection activeCell="L9" sqref="L9:AM9"/>
    </sheetView>
  </sheetViews>
  <sheetFormatPr defaultColWidth="2.25" defaultRowHeight="13.5" x14ac:dyDescent="0.15"/>
  <cols>
    <col min="1" max="39" width="2.375" style="91" customWidth="1"/>
    <col min="40" max="40" width="2.25" style="91"/>
    <col min="41" max="41" width="2.25" style="91" customWidth="1"/>
    <col min="42" max="16384" width="2.25" style="91"/>
  </cols>
  <sheetData>
    <row r="1" spans="1:39" x14ac:dyDescent="0.15">
      <c r="A1" s="90" t="s">
        <v>52</v>
      </c>
    </row>
    <row r="3" spans="1:39" s="96" customFormat="1" ht="12" customHeight="1" x14ac:dyDescent="0.15">
      <c r="A3" s="427" t="s">
        <v>23</v>
      </c>
      <c r="B3" s="92" t="s">
        <v>0</v>
      </c>
      <c r="C3" s="93"/>
      <c r="D3" s="93"/>
      <c r="E3" s="94"/>
      <c r="F3" s="94"/>
      <c r="G3" s="94"/>
      <c r="H3" s="94"/>
      <c r="I3" s="94"/>
      <c r="J3" s="94"/>
      <c r="K3" s="95"/>
      <c r="L3" s="378"/>
      <c r="M3" s="379"/>
      <c r="N3" s="379"/>
      <c r="O3" s="379"/>
      <c r="P3" s="379"/>
      <c r="Q3" s="379"/>
      <c r="R3" s="379"/>
      <c r="S3" s="379"/>
      <c r="T3" s="379"/>
      <c r="U3" s="379"/>
      <c r="V3" s="379"/>
      <c r="W3" s="379"/>
      <c r="X3" s="379"/>
      <c r="Y3" s="379"/>
      <c r="Z3" s="379"/>
      <c r="AA3" s="379"/>
      <c r="AB3" s="379"/>
      <c r="AC3" s="379"/>
      <c r="AD3" s="379"/>
      <c r="AE3" s="379"/>
      <c r="AF3" s="380"/>
      <c r="AG3" s="437" t="s">
        <v>102</v>
      </c>
      <c r="AH3" s="438"/>
      <c r="AI3" s="438"/>
      <c r="AJ3" s="438"/>
      <c r="AK3" s="438"/>
      <c r="AL3" s="438"/>
      <c r="AM3" s="439"/>
    </row>
    <row r="4" spans="1:39" s="96" customFormat="1" ht="20.25" customHeight="1" x14ac:dyDescent="0.15">
      <c r="A4" s="428"/>
      <c r="B4" s="97" t="s">
        <v>21</v>
      </c>
      <c r="C4" s="98"/>
      <c r="D4" s="98"/>
      <c r="E4" s="99"/>
      <c r="F4" s="99"/>
      <c r="G4" s="99"/>
      <c r="H4" s="99"/>
      <c r="I4" s="99"/>
      <c r="J4" s="99"/>
      <c r="K4" s="100"/>
      <c r="L4" s="375"/>
      <c r="M4" s="376"/>
      <c r="N4" s="376"/>
      <c r="O4" s="376"/>
      <c r="P4" s="376"/>
      <c r="Q4" s="376"/>
      <c r="R4" s="376"/>
      <c r="S4" s="376"/>
      <c r="T4" s="376"/>
      <c r="U4" s="376"/>
      <c r="V4" s="376"/>
      <c r="W4" s="376"/>
      <c r="X4" s="376"/>
      <c r="Y4" s="376"/>
      <c r="Z4" s="376"/>
      <c r="AA4" s="376"/>
      <c r="AB4" s="376"/>
      <c r="AC4" s="376"/>
      <c r="AD4" s="376"/>
      <c r="AE4" s="376"/>
      <c r="AF4" s="377"/>
      <c r="AG4" s="440"/>
      <c r="AH4" s="441"/>
      <c r="AI4" s="441"/>
      <c r="AJ4" s="441"/>
      <c r="AK4" s="441"/>
      <c r="AL4" s="441"/>
      <c r="AM4" s="442"/>
    </row>
    <row r="5" spans="1:39" s="96" customFormat="1" ht="20.25" customHeight="1" x14ac:dyDescent="0.15">
      <c r="A5" s="428"/>
      <c r="B5" s="101" t="s">
        <v>40</v>
      </c>
      <c r="C5" s="102"/>
      <c r="D5" s="102"/>
      <c r="E5" s="103"/>
      <c r="F5" s="103"/>
      <c r="G5" s="103"/>
      <c r="H5" s="103"/>
      <c r="I5" s="103"/>
      <c r="J5" s="103"/>
      <c r="K5" s="104"/>
      <c r="L5" s="381"/>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3"/>
    </row>
    <row r="6" spans="1:39" s="96" customFormat="1" ht="13.5" customHeight="1" x14ac:dyDescent="0.15">
      <c r="A6" s="428"/>
      <c r="B6" s="445" t="s">
        <v>41</v>
      </c>
      <c r="C6" s="446"/>
      <c r="D6" s="446"/>
      <c r="E6" s="446"/>
      <c r="F6" s="446"/>
      <c r="G6" s="446"/>
      <c r="H6" s="446"/>
      <c r="I6" s="446"/>
      <c r="J6" s="446"/>
      <c r="K6" s="447"/>
      <c r="L6" s="105" t="s">
        <v>6</v>
      </c>
      <c r="M6" s="105"/>
      <c r="N6" s="105"/>
      <c r="O6" s="105"/>
      <c r="P6" s="105"/>
      <c r="Q6" s="436"/>
      <c r="R6" s="436"/>
      <c r="S6" s="105" t="s">
        <v>7</v>
      </c>
      <c r="T6" s="436"/>
      <c r="U6" s="436"/>
      <c r="V6" s="436"/>
      <c r="W6" s="105" t="s">
        <v>8</v>
      </c>
      <c r="X6" s="105"/>
      <c r="Y6" s="105"/>
      <c r="Z6" s="105"/>
      <c r="AA6" s="105"/>
      <c r="AB6" s="105"/>
      <c r="AC6" s="106"/>
      <c r="AD6" s="105"/>
      <c r="AE6" s="105"/>
      <c r="AF6" s="105"/>
      <c r="AG6" s="105"/>
      <c r="AH6" s="105"/>
      <c r="AI6" s="105"/>
      <c r="AJ6" s="105"/>
      <c r="AK6" s="105"/>
      <c r="AL6" s="105"/>
      <c r="AM6" s="107"/>
    </row>
    <row r="7" spans="1:39" s="96" customFormat="1" ht="20.25" customHeight="1" x14ac:dyDescent="0.15">
      <c r="A7" s="428"/>
      <c r="B7" s="448"/>
      <c r="C7" s="449"/>
      <c r="D7" s="449"/>
      <c r="E7" s="449"/>
      <c r="F7" s="449"/>
      <c r="G7" s="449"/>
      <c r="H7" s="449"/>
      <c r="I7" s="449"/>
      <c r="J7" s="449"/>
      <c r="K7" s="450"/>
      <c r="L7" s="375"/>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7"/>
    </row>
    <row r="8" spans="1:39" s="96" customFormat="1" ht="20.25" customHeight="1" x14ac:dyDescent="0.15">
      <c r="A8" s="428"/>
      <c r="B8" s="108" t="s">
        <v>9</v>
      </c>
      <c r="C8" s="109"/>
      <c r="D8" s="109"/>
      <c r="E8" s="110"/>
      <c r="F8" s="110"/>
      <c r="G8" s="110"/>
      <c r="H8" s="110"/>
      <c r="I8" s="110"/>
      <c r="J8" s="110"/>
      <c r="K8" s="110"/>
      <c r="L8" s="108" t="s">
        <v>10</v>
      </c>
      <c r="M8" s="110"/>
      <c r="N8" s="110"/>
      <c r="O8" s="110"/>
      <c r="P8" s="110"/>
      <c r="Q8" s="110"/>
      <c r="R8" s="111"/>
      <c r="S8" s="384"/>
      <c r="T8" s="385"/>
      <c r="U8" s="385"/>
      <c r="V8" s="385"/>
      <c r="W8" s="385"/>
      <c r="X8" s="385"/>
      <c r="Y8" s="386"/>
      <c r="Z8" s="108" t="s">
        <v>38</v>
      </c>
      <c r="AA8" s="110"/>
      <c r="AB8" s="110"/>
      <c r="AC8" s="110"/>
      <c r="AD8" s="110"/>
      <c r="AE8" s="110"/>
      <c r="AF8" s="111"/>
      <c r="AG8" s="384"/>
      <c r="AH8" s="385"/>
      <c r="AI8" s="385"/>
      <c r="AJ8" s="385"/>
      <c r="AK8" s="385"/>
      <c r="AL8" s="385"/>
      <c r="AM8" s="386"/>
    </row>
    <row r="9" spans="1:39" s="96" customFormat="1" ht="20.25" customHeight="1" x14ac:dyDescent="0.15">
      <c r="A9" s="429"/>
      <c r="B9" s="108" t="s">
        <v>22</v>
      </c>
      <c r="C9" s="109"/>
      <c r="D9" s="109"/>
      <c r="E9" s="110"/>
      <c r="F9" s="110"/>
      <c r="G9" s="110"/>
      <c r="H9" s="110"/>
      <c r="I9" s="110"/>
      <c r="J9" s="110"/>
      <c r="K9" s="110"/>
      <c r="L9" s="384"/>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6"/>
    </row>
    <row r="10" spans="1:39" s="96" customFormat="1" ht="18" customHeight="1" x14ac:dyDescent="0.15">
      <c r="A10" s="430" t="s">
        <v>24</v>
      </c>
      <c r="B10" s="431"/>
      <c r="C10" s="431"/>
      <c r="D10" s="431"/>
      <c r="E10" s="431"/>
      <c r="F10" s="431"/>
      <c r="G10" s="431"/>
      <c r="H10" s="432"/>
      <c r="I10" s="112"/>
      <c r="J10" s="113" t="s">
        <v>146</v>
      </c>
      <c r="K10" s="105"/>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5"/>
    </row>
    <row r="11" spans="1:39" s="96" customFormat="1" ht="18" customHeight="1" x14ac:dyDescent="0.15">
      <c r="A11" s="433"/>
      <c r="B11" s="434"/>
      <c r="C11" s="434"/>
      <c r="D11" s="434"/>
      <c r="E11" s="434"/>
      <c r="F11" s="434"/>
      <c r="G11" s="434"/>
      <c r="H11" s="435"/>
      <c r="I11" s="116"/>
      <c r="J11" s="117" t="s">
        <v>147</v>
      </c>
      <c r="K11" s="99"/>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118"/>
    </row>
    <row r="12" spans="1:39" s="96" customFormat="1" ht="5.25" customHeight="1" x14ac:dyDescent="0.15">
      <c r="A12" s="216"/>
      <c r="B12" s="216"/>
      <c r="C12" s="216"/>
      <c r="D12" s="216"/>
      <c r="E12" s="216"/>
      <c r="F12" s="216"/>
      <c r="G12" s="216"/>
      <c r="H12" s="216"/>
      <c r="I12" s="113"/>
      <c r="J12" s="120"/>
      <c r="K12" s="105"/>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row>
    <row r="13" spans="1:39" s="96" customFormat="1" ht="20.25" customHeight="1" x14ac:dyDescent="0.15">
      <c r="A13" s="121" t="s">
        <v>183</v>
      </c>
      <c r="B13" s="122"/>
      <c r="C13" s="217"/>
      <c r="D13" s="217"/>
      <c r="E13" s="217"/>
      <c r="F13" s="217"/>
      <c r="G13" s="217"/>
      <c r="H13" s="217"/>
      <c r="I13" s="124"/>
      <c r="J13" s="117"/>
      <c r="K13" s="99"/>
      <c r="L13" s="98"/>
      <c r="M13" s="98"/>
      <c r="N13" s="98"/>
      <c r="O13" s="98"/>
      <c r="P13" s="98"/>
      <c r="Q13" s="98"/>
      <c r="R13" s="98"/>
      <c r="S13" s="98"/>
      <c r="T13" s="98"/>
      <c r="U13" s="98"/>
      <c r="V13" s="98"/>
      <c r="W13" s="387" t="s">
        <v>43</v>
      </c>
      <c r="X13" s="388"/>
      <c r="Y13" s="388"/>
      <c r="Z13" s="389"/>
      <c r="AA13" s="390" t="str">
        <f>IF($L$5="","",VLOOKUP($L$5,基準単価!$D$7:$E$35,2,0))</f>
        <v/>
      </c>
      <c r="AB13" s="391"/>
      <c r="AC13" s="391"/>
      <c r="AD13" s="388" t="s">
        <v>35</v>
      </c>
      <c r="AE13" s="389"/>
      <c r="AF13" s="387" t="s">
        <v>31</v>
      </c>
      <c r="AG13" s="388"/>
      <c r="AH13" s="389"/>
      <c r="AI13" s="403">
        <f>ROUNDDOWN($J$71/1000,0)</f>
        <v>0</v>
      </c>
      <c r="AJ13" s="404"/>
      <c r="AK13" s="404"/>
      <c r="AL13" s="388" t="s">
        <v>35</v>
      </c>
      <c r="AM13" s="389"/>
    </row>
    <row r="14" spans="1:39" s="96" customFormat="1" ht="20.25" customHeight="1" x14ac:dyDescent="0.15">
      <c r="A14" s="125" t="s">
        <v>25</v>
      </c>
      <c r="B14" s="213"/>
      <c r="C14" s="127"/>
      <c r="D14" s="127"/>
      <c r="E14" s="127"/>
      <c r="F14" s="127"/>
      <c r="G14" s="127"/>
      <c r="H14" s="400"/>
      <c r="I14" s="401"/>
      <c r="J14" s="402"/>
      <c r="K14" s="394" t="s">
        <v>49</v>
      </c>
      <c r="L14" s="395"/>
      <c r="M14" s="395"/>
      <c r="N14" s="395"/>
      <c r="O14" s="395"/>
      <c r="P14" s="395"/>
      <c r="Q14" s="395"/>
      <c r="R14" s="395"/>
      <c r="S14" s="395"/>
      <c r="T14" s="395"/>
      <c r="U14" s="395"/>
      <c r="V14" s="395"/>
      <c r="W14" s="395"/>
      <c r="X14" s="395"/>
      <c r="Y14" s="395"/>
      <c r="Z14" s="395"/>
      <c r="AA14" s="395"/>
      <c r="AB14" s="395"/>
      <c r="AC14" s="395"/>
      <c r="AD14" s="395"/>
      <c r="AE14" s="395"/>
      <c r="AF14" s="128" t="s">
        <v>194</v>
      </c>
      <c r="AG14" s="129"/>
      <c r="AH14" s="129"/>
      <c r="AI14" s="130"/>
      <c r="AJ14" s="130"/>
      <c r="AK14" s="109"/>
      <c r="AL14" s="127"/>
      <c r="AM14" s="131"/>
    </row>
    <row r="15" spans="1:39" s="96" customFormat="1" ht="14.25" customHeight="1" x14ac:dyDescent="0.15">
      <c r="A15" s="222" t="s">
        <v>157</v>
      </c>
      <c r="B15" s="133"/>
      <c r="C15" s="396" t="s">
        <v>162</v>
      </c>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7"/>
    </row>
    <row r="16" spans="1:39" s="96" customFormat="1" ht="14.25" customHeight="1" x14ac:dyDescent="0.15">
      <c r="A16" s="222" t="s">
        <v>158</v>
      </c>
      <c r="B16" s="134"/>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96"/>
      <c r="AM16" s="397"/>
    </row>
    <row r="17" spans="1:39" s="96" customFormat="1" ht="14.25" customHeight="1" x14ac:dyDescent="0.15">
      <c r="A17" s="222" t="s">
        <v>159</v>
      </c>
      <c r="B17" s="134"/>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6"/>
      <c r="AL17" s="396"/>
      <c r="AM17" s="397"/>
    </row>
    <row r="18" spans="1:39" s="96" customFormat="1" ht="14.25" customHeight="1" x14ac:dyDescent="0.15">
      <c r="A18" s="222" t="s">
        <v>161</v>
      </c>
      <c r="B18" s="134"/>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7"/>
    </row>
    <row r="19" spans="1:39" s="96" customFormat="1" ht="14.25" customHeight="1" x14ac:dyDescent="0.15">
      <c r="A19" s="223" t="s">
        <v>160</v>
      </c>
      <c r="B19" s="135"/>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96" customFormat="1" ht="19.5" customHeight="1" x14ac:dyDescent="0.15">
      <c r="A20" s="136" t="s">
        <v>26</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8"/>
    </row>
    <row r="21" spans="1:39" s="96" customFormat="1" ht="18.75" customHeight="1" x14ac:dyDescent="0.15">
      <c r="A21" s="215" t="s">
        <v>174</v>
      </c>
      <c r="B21" s="140"/>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2"/>
    </row>
    <row r="22" spans="1:39" s="96" customFormat="1" ht="18.75" customHeight="1" x14ac:dyDescent="0.15">
      <c r="A22" s="143"/>
      <c r="B22" s="144"/>
      <c r="C22" s="145" t="s">
        <v>163</v>
      </c>
      <c r="D22" s="141"/>
      <c r="E22" s="141"/>
      <c r="F22" s="141"/>
      <c r="G22" s="141"/>
      <c r="H22" s="141"/>
      <c r="I22" s="141"/>
      <c r="J22" s="141"/>
      <c r="K22" s="141"/>
      <c r="L22" s="140"/>
      <c r="M22" s="140"/>
      <c r="N22" s="141"/>
      <c r="O22" s="147"/>
      <c r="P22" s="146"/>
      <c r="Q22" s="147"/>
      <c r="R22" s="147"/>
      <c r="S22" s="148"/>
      <c r="T22" s="140"/>
      <c r="U22" s="140"/>
      <c r="V22" s="140"/>
      <c r="W22" s="147"/>
      <c r="X22" s="120"/>
      <c r="Y22" s="120"/>
      <c r="Z22" s="120"/>
      <c r="AA22" s="146"/>
      <c r="AB22" s="120"/>
      <c r="AC22" s="149"/>
      <c r="AD22" s="149"/>
      <c r="AE22" s="149"/>
      <c r="AF22" s="149"/>
      <c r="AG22" s="120"/>
      <c r="AH22" s="120"/>
      <c r="AI22" s="146"/>
      <c r="AJ22" s="141"/>
      <c r="AK22" s="141"/>
      <c r="AL22" s="141"/>
      <c r="AM22" s="142"/>
    </row>
    <row r="23" spans="1:39" s="96" customFormat="1" ht="18.75" customHeight="1" x14ac:dyDescent="0.15">
      <c r="A23" s="143"/>
      <c r="B23" s="150"/>
      <c r="C23" s="151" t="s">
        <v>176</v>
      </c>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52"/>
    </row>
    <row r="24" spans="1:39" s="96" customFormat="1" ht="18.75" customHeight="1" x14ac:dyDescent="0.15">
      <c r="A24" s="143"/>
      <c r="B24" s="150"/>
      <c r="C24" s="151" t="s">
        <v>164</v>
      </c>
      <c r="D24" s="134"/>
      <c r="E24" s="134"/>
      <c r="F24" s="134"/>
      <c r="G24" s="134"/>
      <c r="H24" s="134"/>
      <c r="I24" s="134"/>
      <c r="J24" s="134"/>
      <c r="K24" s="134"/>
      <c r="L24" s="134"/>
      <c r="M24" s="134"/>
      <c r="N24" s="134"/>
      <c r="O24" s="153"/>
      <c r="P24" s="154" t="s">
        <v>165</v>
      </c>
      <c r="Q24" s="155"/>
      <c r="R24" s="155"/>
      <c r="S24" s="156"/>
      <c r="T24" s="133"/>
      <c r="U24" s="133"/>
      <c r="V24" s="133"/>
      <c r="W24" s="155"/>
      <c r="X24" s="155"/>
      <c r="Y24" s="157"/>
      <c r="Z24" s="157"/>
      <c r="AA24" s="154"/>
      <c r="AB24" s="154"/>
      <c r="AC24" s="158"/>
      <c r="AD24" s="158"/>
      <c r="AE24" s="158"/>
      <c r="AF24" s="158"/>
      <c r="AG24" s="157"/>
      <c r="AH24" s="157"/>
      <c r="AI24" s="154"/>
      <c r="AJ24" s="154"/>
      <c r="AK24" s="134"/>
      <c r="AL24" s="134"/>
      <c r="AM24" s="152"/>
    </row>
    <row r="25" spans="1:39" s="96" customFormat="1" ht="18.75" customHeight="1" x14ac:dyDescent="0.15">
      <c r="A25" s="143"/>
      <c r="B25" s="150"/>
      <c r="C25" s="151" t="s">
        <v>166</v>
      </c>
      <c r="D25" s="134"/>
      <c r="E25" s="134"/>
      <c r="F25" s="134"/>
      <c r="G25" s="134"/>
      <c r="H25" s="134"/>
      <c r="I25" s="134"/>
      <c r="J25" s="134"/>
      <c r="K25" s="133"/>
      <c r="L25" s="134"/>
      <c r="M25" s="133"/>
      <c r="N25" s="159"/>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52"/>
    </row>
    <row r="26" spans="1:39" s="96" customFormat="1" ht="18.75" customHeight="1" x14ac:dyDescent="0.15">
      <c r="A26" s="184"/>
      <c r="B26" s="184" t="s">
        <v>173</v>
      </c>
      <c r="C26" s="172"/>
      <c r="D26" s="172"/>
      <c r="E26" s="159"/>
      <c r="F26" s="172"/>
      <c r="G26" s="172"/>
      <c r="H26" s="172"/>
      <c r="I26" s="172"/>
      <c r="J26" s="155"/>
      <c r="K26" s="155"/>
      <c r="L26" s="155"/>
      <c r="M26" s="155"/>
      <c r="N26" s="155"/>
      <c r="O26" s="236"/>
      <c r="P26" s="133"/>
      <c r="Q26" s="133"/>
      <c r="R26" s="133"/>
      <c r="S26" s="155"/>
      <c r="T26" s="157"/>
      <c r="U26" s="155"/>
      <c r="V26" s="155"/>
      <c r="W26" s="155"/>
      <c r="X26" s="155"/>
      <c r="Y26" s="172"/>
      <c r="Z26" s="172"/>
      <c r="AA26" s="172"/>
      <c r="AB26" s="172"/>
      <c r="AC26" s="155"/>
      <c r="AD26" s="155"/>
      <c r="AE26" s="155"/>
      <c r="AF26" s="155"/>
      <c r="AG26" s="155"/>
      <c r="AH26" s="155"/>
      <c r="AI26" s="234"/>
      <c r="AJ26" s="234"/>
      <c r="AK26" s="234"/>
      <c r="AL26" s="234"/>
      <c r="AM26" s="237"/>
    </row>
    <row r="27" spans="1:39" s="96" customFormat="1" ht="18.75" customHeight="1" x14ac:dyDescent="0.15">
      <c r="A27" s="143"/>
      <c r="B27" s="150"/>
      <c r="C27" s="151" t="s">
        <v>167</v>
      </c>
      <c r="D27" s="134"/>
      <c r="E27" s="134"/>
      <c r="F27" s="134"/>
      <c r="G27" s="134"/>
      <c r="H27" s="134"/>
      <c r="I27" s="134"/>
      <c r="J27" s="134"/>
      <c r="K27" s="159"/>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52"/>
    </row>
    <row r="28" spans="1:39" s="96" customFormat="1" ht="18.75" customHeight="1" x14ac:dyDescent="0.15">
      <c r="A28" s="224"/>
      <c r="B28" s="150"/>
      <c r="C28" s="151" t="s">
        <v>168</v>
      </c>
      <c r="D28" s="134"/>
      <c r="E28" s="134"/>
      <c r="F28" s="134"/>
      <c r="G28" s="134"/>
      <c r="H28" s="134"/>
      <c r="I28" s="134"/>
      <c r="J28" s="134"/>
      <c r="K28" s="159"/>
      <c r="L28" s="134"/>
      <c r="M28" s="134"/>
      <c r="N28" s="134"/>
      <c r="O28" s="153"/>
      <c r="P28" s="154" t="s">
        <v>169</v>
      </c>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52"/>
    </row>
    <row r="29" spans="1:39" s="96" customFormat="1" ht="18.75" customHeight="1" x14ac:dyDescent="0.15">
      <c r="A29" s="132"/>
      <c r="B29" s="229"/>
      <c r="C29" s="230" t="s">
        <v>170</v>
      </c>
      <c r="D29" s="158"/>
      <c r="E29" s="231"/>
      <c r="F29" s="158"/>
      <c r="G29" s="158"/>
      <c r="H29" s="158"/>
      <c r="I29" s="158"/>
      <c r="J29" s="155"/>
      <c r="K29" s="155"/>
      <c r="L29" s="155"/>
      <c r="M29" s="155"/>
      <c r="N29" s="155"/>
      <c r="O29" s="232"/>
      <c r="P29" s="233" t="s">
        <v>171</v>
      </c>
      <c r="Q29" s="133"/>
      <c r="R29" s="133"/>
      <c r="S29" s="155"/>
      <c r="T29" s="157"/>
      <c r="U29" s="157"/>
      <c r="V29" s="157"/>
      <c r="W29" s="157"/>
      <c r="X29" s="157"/>
      <c r="Y29" s="158"/>
      <c r="Z29" s="158"/>
      <c r="AA29" s="158"/>
      <c r="AB29" s="158"/>
      <c r="AC29" s="157"/>
      <c r="AD29" s="157"/>
      <c r="AE29" s="157"/>
      <c r="AF29" s="157"/>
      <c r="AG29" s="157"/>
      <c r="AH29" s="155"/>
      <c r="AI29" s="234"/>
      <c r="AJ29" s="234"/>
      <c r="AK29" s="234"/>
      <c r="AL29" s="234"/>
      <c r="AM29" s="235"/>
    </row>
    <row r="30" spans="1:39" s="96" customFormat="1" ht="18.75" customHeight="1" x14ac:dyDescent="0.15">
      <c r="A30" s="167"/>
      <c r="B30" s="225"/>
      <c r="C30" s="226" t="s">
        <v>172</v>
      </c>
      <c r="D30" s="169"/>
      <c r="E30" s="227"/>
      <c r="F30" s="169"/>
      <c r="G30" s="169"/>
      <c r="H30" s="169"/>
      <c r="I30" s="169"/>
      <c r="J30" s="168"/>
      <c r="K30" s="168"/>
      <c r="L30" s="168"/>
      <c r="M30" s="168"/>
      <c r="N30" s="168"/>
      <c r="O30" s="183"/>
      <c r="P30" s="228"/>
      <c r="Q30" s="122"/>
      <c r="R30" s="122"/>
      <c r="S30" s="168"/>
      <c r="T30" s="117"/>
      <c r="U30" s="117"/>
      <c r="V30" s="117"/>
      <c r="W30" s="117"/>
      <c r="X30" s="117"/>
      <c r="Y30" s="169"/>
      <c r="Z30" s="169"/>
      <c r="AA30" s="169"/>
      <c r="AB30" s="169"/>
      <c r="AC30" s="117"/>
      <c r="AD30" s="117"/>
      <c r="AE30" s="117"/>
      <c r="AF30" s="117"/>
      <c r="AG30" s="117"/>
      <c r="AH30" s="168"/>
      <c r="AI30" s="170"/>
      <c r="AJ30" s="170"/>
      <c r="AK30" s="170"/>
      <c r="AL30" s="170"/>
      <c r="AM30" s="171"/>
    </row>
    <row r="31" spans="1:39" s="96" customFormat="1" ht="18.75" customHeight="1" x14ac:dyDescent="0.15">
      <c r="A31" s="215" t="s">
        <v>175</v>
      </c>
      <c r="B31" s="158"/>
      <c r="C31" s="172"/>
      <c r="D31" s="172"/>
      <c r="E31" s="159"/>
      <c r="F31" s="172"/>
      <c r="G31" s="172"/>
      <c r="H31" s="172"/>
      <c r="I31" s="172"/>
      <c r="J31" s="155"/>
      <c r="K31" s="155"/>
      <c r="L31" s="155"/>
      <c r="M31" s="155"/>
      <c r="N31" s="155"/>
      <c r="O31" s="173"/>
      <c r="P31" s="133"/>
      <c r="Q31" s="133"/>
      <c r="R31" s="133"/>
      <c r="S31" s="168"/>
      <c r="T31" s="117"/>
      <c r="U31" s="117"/>
      <c r="V31" s="117"/>
      <c r="W31" s="117"/>
      <c r="X31" s="117"/>
      <c r="Y31" s="217"/>
      <c r="Z31" s="217"/>
      <c r="AA31" s="217"/>
      <c r="AB31" s="217"/>
      <c r="AC31" s="117"/>
      <c r="AD31" s="117"/>
      <c r="AE31" s="117"/>
      <c r="AF31" s="117"/>
      <c r="AG31" s="117"/>
      <c r="AH31" s="168"/>
      <c r="AI31" s="170"/>
      <c r="AJ31" s="170"/>
      <c r="AK31" s="170"/>
      <c r="AL31" s="170"/>
      <c r="AM31" s="174"/>
    </row>
    <row r="32" spans="1:39" s="96" customFormat="1" ht="18.75" customHeight="1" x14ac:dyDescent="0.15">
      <c r="A32" s="167"/>
      <c r="B32" s="214"/>
      <c r="C32" s="176" t="s">
        <v>177</v>
      </c>
      <c r="D32" s="127"/>
      <c r="E32" s="177"/>
      <c r="F32" s="127"/>
      <c r="G32" s="127"/>
      <c r="H32" s="127"/>
      <c r="I32" s="127"/>
      <c r="J32" s="163"/>
      <c r="K32" s="163"/>
      <c r="L32" s="163"/>
      <c r="M32" s="163"/>
      <c r="N32" s="163"/>
      <c r="O32" s="188"/>
      <c r="P32" s="178"/>
      <c r="Q32" s="130"/>
      <c r="R32" s="130"/>
      <c r="S32" s="164"/>
      <c r="T32" s="164"/>
      <c r="U32" s="164"/>
      <c r="V32" s="164"/>
      <c r="W32" s="164"/>
      <c r="X32" s="164"/>
      <c r="Y32" s="127"/>
      <c r="Z32" s="127"/>
      <c r="AA32" s="127"/>
      <c r="AB32" s="127"/>
      <c r="AC32" s="164"/>
      <c r="AD32" s="164"/>
      <c r="AE32" s="164"/>
      <c r="AF32" s="164"/>
      <c r="AG32" s="164"/>
      <c r="AH32" s="163"/>
      <c r="AI32" s="165"/>
      <c r="AJ32" s="165"/>
      <c r="AK32" s="165"/>
      <c r="AL32" s="165"/>
      <c r="AM32" s="166"/>
    </row>
    <row r="33" spans="1:39" s="96" customFormat="1" ht="8.25" customHeight="1" x14ac:dyDescent="0.15">
      <c r="A33" s="179"/>
      <c r="B33" s="216"/>
      <c r="C33" s="145"/>
      <c r="D33" s="216"/>
      <c r="E33" s="162"/>
      <c r="F33" s="216"/>
      <c r="G33" s="216"/>
      <c r="H33" s="216"/>
      <c r="I33" s="216"/>
      <c r="J33" s="147"/>
      <c r="K33" s="147"/>
      <c r="L33" s="147"/>
      <c r="M33" s="147"/>
      <c r="N33" s="147"/>
      <c r="O33" s="180"/>
      <c r="P33" s="181"/>
      <c r="Q33" s="140"/>
      <c r="R33" s="140"/>
      <c r="S33" s="120"/>
      <c r="T33" s="120"/>
      <c r="U33" s="120"/>
      <c r="V33" s="120"/>
      <c r="W33" s="164"/>
      <c r="X33" s="164"/>
      <c r="Y33" s="127"/>
      <c r="Z33" s="127"/>
      <c r="AA33" s="127"/>
      <c r="AB33" s="127"/>
      <c r="AC33" s="164"/>
      <c r="AD33" s="164"/>
      <c r="AE33" s="164"/>
      <c r="AF33" s="164"/>
      <c r="AG33" s="164"/>
      <c r="AH33" s="163"/>
      <c r="AI33" s="165"/>
      <c r="AJ33" s="165"/>
      <c r="AK33" s="165"/>
      <c r="AL33" s="165"/>
      <c r="AM33" s="166"/>
    </row>
    <row r="34" spans="1:39" s="96" customFormat="1" ht="18" customHeight="1" x14ac:dyDescent="0.15">
      <c r="A34" s="182" t="s">
        <v>188</v>
      </c>
      <c r="B34" s="169"/>
      <c r="C34" s="217"/>
      <c r="D34" s="217"/>
      <c r="E34" s="161"/>
      <c r="F34" s="217"/>
      <c r="G34" s="217"/>
      <c r="H34" s="217"/>
      <c r="I34" s="217"/>
      <c r="J34" s="168"/>
      <c r="K34" s="168"/>
      <c r="L34" s="168"/>
      <c r="M34" s="168"/>
      <c r="N34" s="168"/>
      <c r="O34" s="183"/>
      <c r="P34" s="122"/>
      <c r="Q34" s="122"/>
      <c r="R34" s="122"/>
      <c r="S34" s="168"/>
      <c r="T34" s="117"/>
      <c r="U34" s="117"/>
      <c r="V34" s="117"/>
      <c r="W34" s="387" t="s">
        <v>43</v>
      </c>
      <c r="X34" s="388"/>
      <c r="Y34" s="388"/>
      <c r="Z34" s="389"/>
      <c r="AA34" s="390" t="str">
        <f>IF($L$5="","",VLOOKUP($L$5,基準単価!$D$7:$F$35,3,0))</f>
        <v/>
      </c>
      <c r="AB34" s="391"/>
      <c r="AC34" s="391"/>
      <c r="AD34" s="388" t="s">
        <v>35</v>
      </c>
      <c r="AE34" s="389"/>
      <c r="AF34" s="387" t="s">
        <v>31</v>
      </c>
      <c r="AG34" s="388"/>
      <c r="AH34" s="389"/>
      <c r="AI34" s="403">
        <f>ROUNDDOWN($J$87/1000,0)</f>
        <v>0</v>
      </c>
      <c r="AJ34" s="404"/>
      <c r="AK34" s="404"/>
      <c r="AL34" s="388" t="s">
        <v>35</v>
      </c>
      <c r="AM34" s="389"/>
    </row>
    <row r="35" spans="1:39" s="96" customFormat="1" ht="18.75" customHeight="1" x14ac:dyDescent="0.15">
      <c r="A35" s="184"/>
      <c r="B35" s="144"/>
      <c r="C35" s="145" t="s">
        <v>178</v>
      </c>
      <c r="D35" s="141"/>
      <c r="E35" s="141"/>
      <c r="F35" s="141"/>
      <c r="G35" s="141"/>
      <c r="H35" s="141"/>
      <c r="I35" s="141"/>
      <c r="J35" s="141"/>
      <c r="K35" s="141"/>
      <c r="L35" s="141"/>
      <c r="M35" s="141"/>
      <c r="N35" s="141"/>
      <c r="O35" s="147"/>
      <c r="P35" s="146"/>
      <c r="Q35" s="147"/>
      <c r="R35" s="147"/>
      <c r="S35" s="148"/>
      <c r="T35" s="140"/>
      <c r="U35" s="140"/>
      <c r="V35" s="140"/>
      <c r="W35" s="147"/>
      <c r="X35" s="120"/>
      <c r="Y35" s="120"/>
      <c r="Z35" s="120"/>
      <c r="AA35" s="146"/>
      <c r="AB35" s="146"/>
      <c r="AC35" s="149"/>
      <c r="AD35" s="149"/>
      <c r="AE35" s="149"/>
      <c r="AF35" s="248" t="s">
        <v>195</v>
      </c>
      <c r="AG35" s="120"/>
      <c r="AH35" s="120"/>
      <c r="AI35" s="146"/>
      <c r="AJ35" s="146"/>
      <c r="AK35" s="141"/>
      <c r="AL35" s="141"/>
      <c r="AM35" s="142"/>
    </row>
    <row r="36" spans="1:39" ht="18.75" customHeight="1" x14ac:dyDescent="0.15">
      <c r="A36" s="239"/>
      <c r="B36" s="241"/>
      <c r="C36" s="151" t="s">
        <v>180</v>
      </c>
      <c r="D36" s="172"/>
      <c r="E36" s="159"/>
      <c r="F36" s="172"/>
      <c r="G36" s="172"/>
      <c r="H36" s="172"/>
      <c r="I36" s="172"/>
      <c r="J36" s="155"/>
      <c r="K36" s="155"/>
      <c r="L36" s="155"/>
      <c r="M36" s="155"/>
      <c r="N36" s="155"/>
      <c r="O36" s="232"/>
      <c r="P36" s="242" t="s">
        <v>169</v>
      </c>
      <c r="Q36" s="243"/>
      <c r="R36" s="243"/>
      <c r="S36" s="155"/>
      <c r="T36" s="157"/>
      <c r="U36" s="155"/>
      <c r="V36" s="155"/>
      <c r="W36" s="155"/>
      <c r="X36" s="155"/>
      <c r="Y36" s="172"/>
      <c r="Z36" s="172"/>
      <c r="AA36" s="172"/>
      <c r="AB36" s="172"/>
      <c r="AC36" s="151"/>
      <c r="AD36" s="155"/>
      <c r="AE36" s="155"/>
      <c r="AF36" s="155"/>
      <c r="AG36" s="155"/>
      <c r="AH36" s="155"/>
      <c r="AI36" s="234"/>
      <c r="AJ36" s="234"/>
      <c r="AK36" s="234"/>
      <c r="AL36" s="234"/>
      <c r="AM36" s="237"/>
    </row>
    <row r="37" spans="1:39" ht="18.75" customHeight="1" x14ac:dyDescent="0.15">
      <c r="A37" s="239"/>
      <c r="B37" s="241"/>
      <c r="C37" s="151" t="s">
        <v>179</v>
      </c>
      <c r="D37" s="172"/>
      <c r="E37" s="159"/>
      <c r="F37" s="172"/>
      <c r="G37" s="172"/>
      <c r="H37" s="172"/>
      <c r="I37" s="172"/>
      <c r="J37" s="155"/>
      <c r="K37" s="155"/>
      <c r="L37" s="155"/>
      <c r="M37" s="155"/>
      <c r="N37" s="155"/>
      <c r="O37" s="232"/>
      <c r="P37" s="199" t="s">
        <v>181</v>
      </c>
      <c r="Q37" s="243"/>
      <c r="R37" s="243"/>
      <c r="S37" s="155"/>
      <c r="T37" s="157"/>
      <c r="U37" s="155"/>
      <c r="V37" s="155"/>
      <c r="W37" s="155"/>
      <c r="X37" s="155"/>
      <c r="Y37" s="172"/>
      <c r="Z37" s="172"/>
      <c r="AA37" s="172"/>
      <c r="AB37" s="172"/>
      <c r="AC37" s="151"/>
      <c r="AD37" s="155"/>
      <c r="AE37" s="155"/>
      <c r="AF37" s="155"/>
      <c r="AG37" s="155"/>
      <c r="AH37" s="155"/>
      <c r="AI37" s="234"/>
      <c r="AJ37" s="234"/>
      <c r="AK37" s="234"/>
      <c r="AL37" s="234"/>
      <c r="AM37" s="237"/>
    </row>
    <row r="38" spans="1:39" ht="18.75" customHeight="1" x14ac:dyDescent="0.15">
      <c r="A38" s="240"/>
      <c r="B38" s="185"/>
      <c r="C38" s="160" t="s">
        <v>182</v>
      </c>
      <c r="D38" s="217"/>
      <c r="E38" s="161"/>
      <c r="F38" s="217"/>
      <c r="G38" s="217"/>
      <c r="H38" s="217"/>
      <c r="I38" s="217"/>
      <c r="J38" s="168"/>
      <c r="K38" s="168"/>
      <c r="L38" s="168"/>
      <c r="M38" s="168"/>
      <c r="N38" s="168"/>
      <c r="O38" s="183"/>
      <c r="P38" s="238"/>
      <c r="Q38" s="187"/>
      <c r="R38" s="187"/>
      <c r="S38" s="168"/>
      <c r="T38" s="117"/>
      <c r="U38" s="168"/>
      <c r="V38" s="168"/>
      <c r="W38" s="168"/>
      <c r="X38" s="168"/>
      <c r="Y38" s="217"/>
      <c r="Z38" s="217"/>
      <c r="AA38" s="217"/>
      <c r="AB38" s="217"/>
      <c r="AC38" s="160"/>
      <c r="AD38" s="168"/>
      <c r="AE38" s="168"/>
      <c r="AF38" s="168"/>
      <c r="AG38" s="168"/>
      <c r="AH38" s="168"/>
      <c r="AI38" s="170"/>
      <c r="AJ38" s="170"/>
      <c r="AK38" s="170"/>
      <c r="AL38" s="170"/>
      <c r="AM38" s="174"/>
    </row>
    <row r="39" spans="1:39" ht="18" customHeight="1" x14ac:dyDescent="0.15">
      <c r="A39" s="189"/>
      <c r="B39" s="216"/>
      <c r="C39" s="145"/>
      <c r="D39" s="216"/>
      <c r="E39" s="162"/>
      <c r="F39" s="216"/>
      <c r="G39" s="216"/>
      <c r="H39" s="216"/>
      <c r="I39" s="216"/>
      <c r="J39" s="147"/>
      <c r="K39" s="147"/>
      <c r="L39" s="147"/>
      <c r="M39" s="147"/>
      <c r="N39" s="147"/>
      <c r="O39" s="180"/>
      <c r="P39" s="181"/>
      <c r="Q39" s="189"/>
      <c r="R39" s="189"/>
      <c r="S39" s="147"/>
      <c r="T39" s="120"/>
      <c r="U39" s="147"/>
      <c r="V39" s="147"/>
      <c r="W39" s="147"/>
      <c r="X39" s="147"/>
      <c r="Y39" s="216"/>
      <c r="Z39" s="216"/>
      <c r="AA39" s="216"/>
      <c r="AB39" s="216"/>
      <c r="AC39" s="145"/>
      <c r="AD39" s="147"/>
      <c r="AE39" s="147"/>
      <c r="AF39" s="147"/>
      <c r="AG39" s="147"/>
      <c r="AH39" s="147"/>
      <c r="AI39" s="190"/>
      <c r="AJ39" s="190"/>
      <c r="AK39" s="190"/>
      <c r="AL39" s="190"/>
      <c r="AM39" s="147"/>
    </row>
    <row r="40" spans="1:39" ht="18.75" customHeight="1" x14ac:dyDescent="0.15">
      <c r="A40" s="191" t="s">
        <v>184</v>
      </c>
      <c r="B40" s="217"/>
      <c r="C40" s="160"/>
      <c r="D40" s="217"/>
      <c r="E40" s="161"/>
      <c r="F40" s="217"/>
      <c r="G40" s="217"/>
      <c r="H40" s="217"/>
      <c r="I40" s="217"/>
      <c r="J40" s="168"/>
      <c r="K40" s="168"/>
      <c r="L40" s="168"/>
      <c r="M40" s="168"/>
      <c r="N40" s="168"/>
      <c r="O40" s="183"/>
      <c r="P40" s="186"/>
      <c r="Q40" s="187"/>
      <c r="R40" s="187"/>
      <c r="S40" s="168"/>
      <c r="T40" s="117"/>
      <c r="U40" s="168"/>
      <c r="V40" s="168"/>
      <c r="W40" s="387" t="s">
        <v>43</v>
      </c>
      <c r="X40" s="388"/>
      <c r="Y40" s="388"/>
      <c r="Z40" s="389"/>
      <c r="AA40" s="390" t="str">
        <f>IF($L$5="","",VLOOKUP($L$5,基準単価!$D$7:$G$35,4,0))</f>
        <v/>
      </c>
      <c r="AB40" s="391"/>
      <c r="AC40" s="391"/>
      <c r="AD40" s="388" t="s">
        <v>35</v>
      </c>
      <c r="AE40" s="389"/>
      <c r="AF40" s="387" t="s">
        <v>31</v>
      </c>
      <c r="AG40" s="388"/>
      <c r="AH40" s="389"/>
      <c r="AI40" s="403">
        <f>ROUNDDOWN($J$103/1000,0)</f>
        <v>0</v>
      </c>
      <c r="AJ40" s="404"/>
      <c r="AK40" s="404"/>
      <c r="AL40" s="388" t="s">
        <v>35</v>
      </c>
      <c r="AM40" s="389"/>
    </row>
    <row r="41" spans="1:39" ht="18.75" customHeight="1" x14ac:dyDescent="0.15">
      <c r="A41" s="125" t="s">
        <v>25</v>
      </c>
      <c r="B41" s="213"/>
      <c r="C41" s="127"/>
      <c r="D41" s="127"/>
      <c r="E41" s="127"/>
      <c r="F41" s="127"/>
      <c r="G41" s="127"/>
      <c r="H41" s="400"/>
      <c r="I41" s="401"/>
      <c r="J41" s="402"/>
      <c r="K41" s="394" t="s">
        <v>49</v>
      </c>
      <c r="L41" s="395"/>
      <c r="M41" s="395"/>
      <c r="N41" s="395"/>
      <c r="O41" s="395"/>
      <c r="P41" s="395"/>
      <c r="Q41" s="395"/>
      <c r="R41" s="395"/>
      <c r="S41" s="395"/>
      <c r="T41" s="395"/>
      <c r="U41" s="395"/>
      <c r="V41" s="395"/>
      <c r="W41" s="395"/>
      <c r="X41" s="395"/>
      <c r="Y41" s="395"/>
      <c r="Z41" s="395"/>
      <c r="AA41" s="395"/>
      <c r="AB41" s="395"/>
      <c r="AC41" s="395"/>
      <c r="AD41" s="395"/>
      <c r="AE41" s="395"/>
      <c r="AF41" s="128" t="s">
        <v>196</v>
      </c>
      <c r="AG41" s="129"/>
      <c r="AH41" s="129"/>
      <c r="AI41" s="130"/>
      <c r="AJ41" s="130"/>
      <c r="AK41" s="109"/>
      <c r="AL41" s="127"/>
      <c r="AM41" s="131"/>
    </row>
    <row r="42" spans="1:39" ht="13.5" customHeight="1" x14ac:dyDescent="0.15">
      <c r="A42" s="222" t="s">
        <v>157</v>
      </c>
      <c r="B42" s="133"/>
      <c r="C42" s="443" t="s">
        <v>185</v>
      </c>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c r="AM42" s="444"/>
    </row>
    <row r="43" spans="1:39" ht="13.5" customHeight="1" x14ac:dyDescent="0.15">
      <c r="A43" s="222" t="s">
        <v>158</v>
      </c>
      <c r="B43" s="134"/>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7"/>
    </row>
    <row r="44" spans="1:39" s="96" customFormat="1" ht="19.5" customHeight="1" x14ac:dyDescent="0.15">
      <c r="A44" s="136" t="s">
        <v>26</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8"/>
    </row>
    <row r="45" spans="1:39" s="96" customFormat="1" ht="18.75" customHeight="1" x14ac:dyDescent="0.15">
      <c r="A45" s="215" t="s">
        <v>187</v>
      </c>
      <c r="B45" s="192"/>
      <c r="C45" s="192"/>
      <c r="D45" s="192"/>
      <c r="E45" s="192"/>
      <c r="F45" s="192"/>
      <c r="G45" s="192"/>
      <c r="H45" s="192"/>
      <c r="I45" s="192"/>
      <c r="J45" s="192"/>
      <c r="K45" s="192"/>
      <c r="L45" s="192"/>
      <c r="M45" s="192"/>
      <c r="N45" s="192"/>
      <c r="O45" s="192"/>
      <c r="P45" s="192"/>
      <c r="Q45" s="192"/>
      <c r="R45" s="192"/>
      <c r="S45" s="193"/>
      <c r="T45" s="193"/>
      <c r="U45" s="193"/>
      <c r="V45" s="193"/>
      <c r="W45" s="193"/>
      <c r="X45" s="193"/>
      <c r="Y45" s="193"/>
      <c r="Z45" s="193"/>
      <c r="AA45" s="193"/>
      <c r="AB45" s="193"/>
      <c r="AC45" s="193"/>
      <c r="AD45" s="193"/>
      <c r="AE45" s="193"/>
      <c r="AF45" s="193"/>
      <c r="AG45" s="193"/>
      <c r="AH45" s="193"/>
      <c r="AI45" s="193"/>
      <c r="AJ45" s="193"/>
      <c r="AK45" s="193"/>
      <c r="AL45" s="193"/>
      <c r="AM45" s="194"/>
    </row>
    <row r="46" spans="1:39" s="96" customFormat="1" ht="18.75" customHeight="1" x14ac:dyDescent="0.15">
      <c r="A46" s="246"/>
      <c r="B46" s="244"/>
      <c r="C46" s="176" t="s">
        <v>186</v>
      </c>
      <c r="D46" s="137"/>
      <c r="E46" s="137"/>
      <c r="F46" s="137"/>
      <c r="G46" s="137"/>
      <c r="H46" s="137"/>
      <c r="I46" s="137"/>
      <c r="J46" s="137"/>
      <c r="K46" s="137"/>
      <c r="L46" s="137"/>
      <c r="M46" s="137"/>
      <c r="N46" s="137"/>
      <c r="O46" s="163"/>
      <c r="P46" s="245"/>
      <c r="Q46" s="163"/>
      <c r="R46" s="163"/>
      <c r="S46" s="195"/>
      <c r="T46" s="130"/>
      <c r="U46" s="130"/>
      <c r="V46" s="130"/>
      <c r="W46" s="163"/>
      <c r="X46" s="164"/>
      <c r="Y46" s="164"/>
      <c r="Z46" s="164"/>
      <c r="AA46" s="245"/>
      <c r="AB46" s="245"/>
      <c r="AC46" s="213"/>
      <c r="AD46" s="213"/>
      <c r="AE46" s="213"/>
      <c r="AF46" s="213"/>
      <c r="AG46" s="164"/>
      <c r="AH46" s="164"/>
      <c r="AI46" s="245"/>
      <c r="AJ46" s="245"/>
      <c r="AK46" s="137"/>
      <c r="AL46" s="137"/>
      <c r="AM46" s="138"/>
    </row>
    <row r="47" spans="1:39" ht="6" customHeight="1" x14ac:dyDescent="0.15">
      <c r="A47" s="196"/>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row>
    <row r="48" spans="1:39" ht="18" customHeight="1" x14ac:dyDescent="0.15">
      <c r="A48" s="197" t="s">
        <v>28</v>
      </c>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row>
    <row r="49" spans="1:39" ht="18" customHeight="1" x14ac:dyDescent="0.15">
      <c r="A49" s="198" t="s">
        <v>144</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row>
    <row r="50" spans="1:39" ht="18" customHeight="1" x14ac:dyDescent="0.15">
      <c r="A50" s="414" t="s">
        <v>50</v>
      </c>
      <c r="B50" s="415"/>
      <c r="C50" s="415"/>
      <c r="D50" s="416"/>
      <c r="E50" s="417" t="s">
        <v>29</v>
      </c>
      <c r="F50" s="418"/>
      <c r="G50" s="418"/>
      <c r="H50" s="418"/>
      <c r="I50" s="419"/>
      <c r="J50" s="417" t="s">
        <v>33</v>
      </c>
      <c r="K50" s="418"/>
      <c r="L50" s="418"/>
      <c r="M50" s="418"/>
      <c r="N50" s="418"/>
      <c r="O50" s="420" t="s">
        <v>30</v>
      </c>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row>
    <row r="51" spans="1:39" ht="9.75" customHeight="1" x14ac:dyDescent="0.15">
      <c r="A51" s="392"/>
      <c r="B51" s="393"/>
      <c r="C51" s="393"/>
      <c r="D51" s="393"/>
      <c r="E51" s="392"/>
      <c r="F51" s="393"/>
      <c r="G51" s="393"/>
      <c r="H51" s="393"/>
      <c r="I51" s="421"/>
      <c r="J51" s="422"/>
      <c r="K51" s="423"/>
      <c r="L51" s="423"/>
      <c r="M51" s="423"/>
      <c r="N51" s="423"/>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row>
    <row r="52" spans="1:39" ht="9.75" customHeight="1" x14ac:dyDescent="0.15">
      <c r="A52" s="369"/>
      <c r="B52" s="370"/>
      <c r="C52" s="370"/>
      <c r="D52" s="370"/>
      <c r="E52" s="369"/>
      <c r="F52" s="370"/>
      <c r="G52" s="370"/>
      <c r="H52" s="370"/>
      <c r="I52" s="371"/>
      <c r="J52" s="372"/>
      <c r="K52" s="373"/>
      <c r="L52" s="373"/>
      <c r="M52" s="373"/>
      <c r="N52" s="373"/>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row>
    <row r="53" spans="1:39" ht="9.75" customHeight="1" x14ac:dyDescent="0.15">
      <c r="A53" s="369"/>
      <c r="B53" s="370"/>
      <c r="C53" s="370"/>
      <c r="D53" s="370"/>
      <c r="E53" s="369"/>
      <c r="F53" s="370"/>
      <c r="G53" s="370"/>
      <c r="H53" s="370"/>
      <c r="I53" s="371"/>
      <c r="J53" s="372"/>
      <c r="K53" s="373"/>
      <c r="L53" s="373"/>
      <c r="M53" s="373"/>
      <c r="N53" s="373"/>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row>
    <row r="54" spans="1:39" ht="9.75" customHeight="1" x14ac:dyDescent="0.15">
      <c r="A54" s="369"/>
      <c r="B54" s="370"/>
      <c r="C54" s="370"/>
      <c r="D54" s="370"/>
      <c r="E54" s="369"/>
      <c r="F54" s="370"/>
      <c r="G54" s="370"/>
      <c r="H54" s="370"/>
      <c r="I54" s="371"/>
      <c r="J54" s="372"/>
      <c r="K54" s="373"/>
      <c r="L54" s="373"/>
      <c r="M54" s="373"/>
      <c r="N54" s="373"/>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row>
    <row r="55" spans="1:39" ht="9.75" customHeight="1" x14ac:dyDescent="0.15">
      <c r="A55" s="369"/>
      <c r="B55" s="370"/>
      <c r="C55" s="370"/>
      <c r="D55" s="370"/>
      <c r="E55" s="369"/>
      <c r="F55" s="370"/>
      <c r="G55" s="370"/>
      <c r="H55" s="370"/>
      <c r="I55" s="371"/>
      <c r="J55" s="372"/>
      <c r="K55" s="373"/>
      <c r="L55" s="373"/>
      <c r="M55" s="373"/>
      <c r="N55" s="373"/>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row>
    <row r="56" spans="1:39" ht="9.75" customHeight="1" x14ac:dyDescent="0.15">
      <c r="A56" s="369"/>
      <c r="B56" s="370"/>
      <c r="C56" s="370"/>
      <c r="D56" s="370"/>
      <c r="E56" s="369"/>
      <c r="F56" s="370"/>
      <c r="G56" s="370"/>
      <c r="H56" s="370"/>
      <c r="I56" s="371"/>
      <c r="J56" s="372"/>
      <c r="K56" s="373"/>
      <c r="L56" s="373"/>
      <c r="M56" s="373"/>
      <c r="N56" s="373"/>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74"/>
      <c r="AM56" s="374"/>
    </row>
    <row r="57" spans="1:39" ht="9.75" customHeight="1" x14ac:dyDescent="0.15">
      <c r="A57" s="369"/>
      <c r="B57" s="370"/>
      <c r="C57" s="370"/>
      <c r="D57" s="370"/>
      <c r="E57" s="369"/>
      <c r="F57" s="370"/>
      <c r="G57" s="370"/>
      <c r="H57" s="370"/>
      <c r="I57" s="371"/>
      <c r="J57" s="372"/>
      <c r="K57" s="373"/>
      <c r="L57" s="373"/>
      <c r="M57" s="373"/>
      <c r="N57" s="373"/>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row>
    <row r="58" spans="1:39" ht="9.75" customHeight="1" x14ac:dyDescent="0.15">
      <c r="A58" s="369"/>
      <c r="B58" s="370"/>
      <c r="C58" s="370"/>
      <c r="D58" s="370"/>
      <c r="E58" s="369"/>
      <c r="F58" s="370"/>
      <c r="G58" s="370"/>
      <c r="H58" s="370"/>
      <c r="I58" s="371"/>
      <c r="J58" s="372"/>
      <c r="K58" s="373"/>
      <c r="L58" s="373"/>
      <c r="M58" s="373"/>
      <c r="N58" s="373"/>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row>
    <row r="59" spans="1:39" ht="9.75" customHeight="1" x14ac:dyDescent="0.15">
      <c r="A59" s="369"/>
      <c r="B59" s="370"/>
      <c r="C59" s="370"/>
      <c r="D59" s="370"/>
      <c r="E59" s="369"/>
      <c r="F59" s="370"/>
      <c r="G59" s="370"/>
      <c r="H59" s="370"/>
      <c r="I59" s="371"/>
      <c r="J59" s="372"/>
      <c r="K59" s="373"/>
      <c r="L59" s="373"/>
      <c r="M59" s="373"/>
      <c r="N59" s="373"/>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row>
    <row r="60" spans="1:39" ht="9.75" customHeight="1" x14ac:dyDescent="0.15">
      <c r="A60" s="369"/>
      <c r="B60" s="370"/>
      <c r="C60" s="370"/>
      <c r="D60" s="370"/>
      <c r="E60" s="369"/>
      <c r="F60" s="370"/>
      <c r="G60" s="370"/>
      <c r="H60" s="370"/>
      <c r="I60" s="371"/>
      <c r="J60" s="372"/>
      <c r="K60" s="373"/>
      <c r="L60" s="373"/>
      <c r="M60" s="373"/>
      <c r="N60" s="373"/>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row>
    <row r="61" spans="1:39" ht="9.75" customHeight="1" x14ac:dyDescent="0.15">
      <c r="A61" s="369"/>
      <c r="B61" s="370"/>
      <c r="C61" s="370"/>
      <c r="D61" s="370"/>
      <c r="E61" s="369"/>
      <c r="F61" s="370"/>
      <c r="G61" s="370"/>
      <c r="H61" s="370"/>
      <c r="I61" s="371"/>
      <c r="J61" s="372"/>
      <c r="K61" s="373"/>
      <c r="L61" s="373"/>
      <c r="M61" s="373"/>
      <c r="N61" s="373"/>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row>
    <row r="62" spans="1:39" ht="9.75" customHeight="1" x14ac:dyDescent="0.15">
      <c r="A62" s="369"/>
      <c r="B62" s="370"/>
      <c r="C62" s="370"/>
      <c r="D62" s="370"/>
      <c r="E62" s="369"/>
      <c r="F62" s="370"/>
      <c r="G62" s="370"/>
      <c r="H62" s="370"/>
      <c r="I62" s="371"/>
      <c r="J62" s="372"/>
      <c r="K62" s="373"/>
      <c r="L62" s="373"/>
      <c r="M62" s="373"/>
      <c r="N62" s="373"/>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row>
    <row r="63" spans="1:39" ht="9.75" customHeight="1" x14ac:dyDescent="0.15">
      <c r="A63" s="369"/>
      <c r="B63" s="370"/>
      <c r="C63" s="370"/>
      <c r="D63" s="370"/>
      <c r="E63" s="369"/>
      <c r="F63" s="370"/>
      <c r="G63" s="370"/>
      <c r="H63" s="370"/>
      <c r="I63" s="371"/>
      <c r="J63" s="372"/>
      <c r="K63" s="373"/>
      <c r="L63" s="373"/>
      <c r="M63" s="373"/>
      <c r="N63" s="373"/>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row>
    <row r="64" spans="1:39" ht="9.75" customHeight="1" x14ac:dyDescent="0.15">
      <c r="A64" s="369"/>
      <c r="B64" s="370"/>
      <c r="C64" s="370"/>
      <c r="D64" s="370"/>
      <c r="E64" s="369"/>
      <c r="F64" s="370"/>
      <c r="G64" s="370"/>
      <c r="H64" s="370"/>
      <c r="I64" s="371"/>
      <c r="J64" s="372"/>
      <c r="K64" s="373"/>
      <c r="L64" s="373"/>
      <c r="M64" s="373"/>
      <c r="N64" s="373"/>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row>
    <row r="65" spans="1:39" ht="9.75" customHeight="1" x14ac:dyDescent="0.15">
      <c r="A65" s="369"/>
      <c r="B65" s="370"/>
      <c r="C65" s="370"/>
      <c r="D65" s="370"/>
      <c r="E65" s="369"/>
      <c r="F65" s="370"/>
      <c r="G65" s="370"/>
      <c r="H65" s="370"/>
      <c r="I65" s="371"/>
      <c r="J65" s="372"/>
      <c r="K65" s="373"/>
      <c r="L65" s="373"/>
      <c r="M65" s="373"/>
      <c r="N65" s="373"/>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row>
    <row r="66" spans="1:39" ht="9.75" customHeight="1" x14ac:dyDescent="0.15">
      <c r="A66" s="369"/>
      <c r="B66" s="370"/>
      <c r="C66" s="370"/>
      <c r="D66" s="370"/>
      <c r="E66" s="369"/>
      <c r="F66" s="370"/>
      <c r="G66" s="370"/>
      <c r="H66" s="370"/>
      <c r="I66" s="371"/>
      <c r="J66" s="372"/>
      <c r="K66" s="373"/>
      <c r="L66" s="373"/>
      <c r="M66" s="373"/>
      <c r="N66" s="373"/>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row>
    <row r="67" spans="1:39" ht="9.75" customHeight="1" x14ac:dyDescent="0.15">
      <c r="A67" s="369"/>
      <c r="B67" s="370"/>
      <c r="C67" s="370"/>
      <c r="D67" s="370"/>
      <c r="E67" s="369"/>
      <c r="F67" s="370"/>
      <c r="G67" s="370"/>
      <c r="H67" s="370"/>
      <c r="I67" s="371"/>
      <c r="J67" s="372"/>
      <c r="K67" s="373"/>
      <c r="L67" s="373"/>
      <c r="M67" s="373"/>
      <c r="N67" s="373"/>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row>
    <row r="68" spans="1:39" ht="9.75" customHeight="1" x14ac:dyDescent="0.15">
      <c r="A68" s="369"/>
      <c r="B68" s="370"/>
      <c r="C68" s="370"/>
      <c r="D68" s="370"/>
      <c r="E68" s="369"/>
      <c r="F68" s="370"/>
      <c r="G68" s="370"/>
      <c r="H68" s="370"/>
      <c r="I68" s="371"/>
      <c r="J68" s="372"/>
      <c r="K68" s="373"/>
      <c r="L68" s="373"/>
      <c r="M68" s="373"/>
      <c r="N68" s="373"/>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row>
    <row r="69" spans="1:39" ht="9.75" customHeight="1" x14ac:dyDescent="0.15">
      <c r="A69" s="369"/>
      <c r="B69" s="370"/>
      <c r="C69" s="370"/>
      <c r="D69" s="370"/>
      <c r="E69" s="369"/>
      <c r="F69" s="370"/>
      <c r="G69" s="370"/>
      <c r="H69" s="370"/>
      <c r="I69" s="371"/>
      <c r="J69" s="372"/>
      <c r="K69" s="373"/>
      <c r="L69" s="373"/>
      <c r="M69" s="373"/>
      <c r="N69" s="373"/>
      <c r="O69" s="374"/>
      <c r="P69" s="374"/>
      <c r="Q69" s="374"/>
      <c r="R69" s="374"/>
      <c r="S69" s="374"/>
      <c r="T69" s="374"/>
      <c r="U69" s="374"/>
      <c r="V69" s="374"/>
      <c r="W69" s="374"/>
      <c r="X69" s="374"/>
      <c r="Y69" s="374"/>
      <c r="Z69" s="374"/>
      <c r="AA69" s="374"/>
      <c r="AB69" s="374"/>
      <c r="AC69" s="374"/>
      <c r="AD69" s="374"/>
      <c r="AE69" s="374"/>
      <c r="AF69" s="374"/>
      <c r="AG69" s="374"/>
      <c r="AH69" s="374"/>
      <c r="AI69" s="374"/>
      <c r="AJ69" s="374"/>
      <c r="AK69" s="374"/>
      <c r="AL69" s="374"/>
      <c r="AM69" s="374"/>
    </row>
    <row r="70" spans="1:39" ht="9.75" customHeight="1" thickBot="1" x14ac:dyDescent="0.2">
      <c r="A70" s="363"/>
      <c r="B70" s="364"/>
      <c r="C70" s="364"/>
      <c r="D70" s="364"/>
      <c r="E70" s="363"/>
      <c r="F70" s="364"/>
      <c r="G70" s="364"/>
      <c r="H70" s="364"/>
      <c r="I70" s="365"/>
      <c r="J70" s="366"/>
      <c r="K70" s="367"/>
      <c r="L70" s="367"/>
      <c r="M70" s="367"/>
      <c r="N70" s="367"/>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row>
    <row r="71" spans="1:39" ht="22.5" customHeight="1" thickTop="1" x14ac:dyDescent="0.15">
      <c r="A71" s="405" t="s">
        <v>191</v>
      </c>
      <c r="B71" s="406"/>
      <c r="C71" s="406"/>
      <c r="D71" s="407"/>
      <c r="E71" s="408"/>
      <c r="F71" s="409"/>
      <c r="G71" s="409"/>
      <c r="H71" s="409"/>
      <c r="I71" s="410"/>
      <c r="J71" s="425">
        <f>SUM(J51:N70)</f>
        <v>0</v>
      </c>
      <c r="K71" s="426"/>
      <c r="L71" s="426"/>
      <c r="M71" s="426"/>
      <c r="N71" s="426"/>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row>
    <row r="72" spans="1:39" ht="2.25" customHeight="1" x14ac:dyDescent="0.15">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row>
    <row r="73" spans="1:39" ht="18" customHeight="1" x14ac:dyDescent="0.15">
      <c r="A73" s="191" t="s">
        <v>189</v>
      </c>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row>
    <row r="74" spans="1:39" ht="18" customHeight="1" x14ac:dyDescent="0.15">
      <c r="A74" s="414" t="s">
        <v>24</v>
      </c>
      <c r="B74" s="415"/>
      <c r="C74" s="415"/>
      <c r="D74" s="416"/>
      <c r="E74" s="417" t="s">
        <v>29</v>
      </c>
      <c r="F74" s="418"/>
      <c r="G74" s="418"/>
      <c r="H74" s="418"/>
      <c r="I74" s="419"/>
      <c r="J74" s="417" t="s">
        <v>33</v>
      </c>
      <c r="K74" s="418"/>
      <c r="L74" s="418"/>
      <c r="M74" s="418"/>
      <c r="N74" s="418"/>
      <c r="O74" s="420" t="s">
        <v>30</v>
      </c>
      <c r="P74" s="420"/>
      <c r="Q74" s="420"/>
      <c r="R74" s="420"/>
      <c r="S74" s="420"/>
      <c r="T74" s="420"/>
      <c r="U74" s="420"/>
      <c r="V74" s="420"/>
      <c r="W74" s="420"/>
      <c r="X74" s="420"/>
      <c r="Y74" s="420"/>
      <c r="Z74" s="420"/>
      <c r="AA74" s="420"/>
      <c r="AB74" s="420"/>
      <c r="AC74" s="420"/>
      <c r="AD74" s="420"/>
      <c r="AE74" s="420"/>
      <c r="AF74" s="420"/>
      <c r="AG74" s="420"/>
      <c r="AH74" s="420"/>
      <c r="AI74" s="420"/>
      <c r="AJ74" s="420"/>
      <c r="AK74" s="420"/>
      <c r="AL74" s="420"/>
      <c r="AM74" s="420"/>
    </row>
    <row r="75" spans="1:39" ht="9.75" customHeight="1" x14ac:dyDescent="0.15">
      <c r="A75" s="392"/>
      <c r="B75" s="393"/>
      <c r="C75" s="393"/>
      <c r="D75" s="393"/>
      <c r="E75" s="392"/>
      <c r="F75" s="393"/>
      <c r="G75" s="393"/>
      <c r="H75" s="393"/>
      <c r="I75" s="421"/>
      <c r="J75" s="422"/>
      <c r="K75" s="423"/>
      <c r="L75" s="423"/>
      <c r="M75" s="423"/>
      <c r="N75" s="423"/>
      <c r="O75" s="424"/>
      <c r="P75" s="424"/>
      <c r="Q75" s="424"/>
      <c r="R75" s="424"/>
      <c r="S75" s="424"/>
      <c r="T75" s="424"/>
      <c r="U75" s="424"/>
      <c r="V75" s="424"/>
      <c r="W75" s="424"/>
      <c r="X75" s="424"/>
      <c r="Y75" s="424"/>
      <c r="Z75" s="424"/>
      <c r="AA75" s="424"/>
      <c r="AB75" s="424"/>
      <c r="AC75" s="424"/>
      <c r="AD75" s="424"/>
      <c r="AE75" s="424"/>
      <c r="AF75" s="424"/>
      <c r="AG75" s="424"/>
      <c r="AH75" s="424"/>
      <c r="AI75" s="424"/>
      <c r="AJ75" s="424"/>
      <c r="AK75" s="424"/>
      <c r="AL75" s="424"/>
      <c r="AM75" s="424"/>
    </row>
    <row r="76" spans="1:39" ht="9.75" customHeight="1" x14ac:dyDescent="0.15">
      <c r="A76" s="369"/>
      <c r="B76" s="370"/>
      <c r="C76" s="370"/>
      <c r="D76" s="370"/>
      <c r="E76" s="369"/>
      <c r="F76" s="370"/>
      <c r="G76" s="370"/>
      <c r="H76" s="370"/>
      <c r="I76" s="371"/>
      <c r="J76" s="372"/>
      <c r="K76" s="373"/>
      <c r="L76" s="373"/>
      <c r="M76" s="373"/>
      <c r="N76" s="373"/>
      <c r="O76" s="374"/>
      <c r="P76" s="374"/>
      <c r="Q76" s="374"/>
      <c r="R76" s="374"/>
      <c r="S76" s="374"/>
      <c r="T76" s="374"/>
      <c r="U76" s="374"/>
      <c r="V76" s="374"/>
      <c r="W76" s="374"/>
      <c r="X76" s="374"/>
      <c r="Y76" s="374"/>
      <c r="Z76" s="374"/>
      <c r="AA76" s="374"/>
      <c r="AB76" s="374"/>
      <c r="AC76" s="374"/>
      <c r="AD76" s="374"/>
      <c r="AE76" s="374"/>
      <c r="AF76" s="374"/>
      <c r="AG76" s="374"/>
      <c r="AH76" s="374"/>
      <c r="AI76" s="374"/>
      <c r="AJ76" s="374"/>
      <c r="AK76" s="374"/>
      <c r="AL76" s="374"/>
      <c r="AM76" s="374"/>
    </row>
    <row r="77" spans="1:39" ht="9.75" customHeight="1" x14ac:dyDescent="0.15">
      <c r="A77" s="369"/>
      <c r="B77" s="370"/>
      <c r="C77" s="370"/>
      <c r="D77" s="370"/>
      <c r="E77" s="369"/>
      <c r="F77" s="370"/>
      <c r="G77" s="370"/>
      <c r="H77" s="370"/>
      <c r="I77" s="371"/>
      <c r="J77" s="372"/>
      <c r="K77" s="373"/>
      <c r="L77" s="373"/>
      <c r="M77" s="373"/>
      <c r="N77" s="373"/>
      <c r="O77" s="374"/>
      <c r="P77" s="374"/>
      <c r="Q77" s="374"/>
      <c r="R77" s="374"/>
      <c r="S77" s="374"/>
      <c r="T77" s="374"/>
      <c r="U77" s="374"/>
      <c r="V77" s="374"/>
      <c r="W77" s="374"/>
      <c r="X77" s="374"/>
      <c r="Y77" s="374"/>
      <c r="Z77" s="374"/>
      <c r="AA77" s="374"/>
      <c r="AB77" s="374"/>
      <c r="AC77" s="374"/>
      <c r="AD77" s="374"/>
      <c r="AE77" s="374"/>
      <c r="AF77" s="374"/>
      <c r="AG77" s="374"/>
      <c r="AH77" s="374"/>
      <c r="AI77" s="374"/>
      <c r="AJ77" s="374"/>
      <c r="AK77" s="374"/>
      <c r="AL77" s="374"/>
      <c r="AM77" s="374"/>
    </row>
    <row r="78" spans="1:39" ht="9.75" customHeight="1" x14ac:dyDescent="0.15">
      <c r="A78" s="369"/>
      <c r="B78" s="370"/>
      <c r="C78" s="370"/>
      <c r="D78" s="370"/>
      <c r="E78" s="369"/>
      <c r="F78" s="370"/>
      <c r="G78" s="370"/>
      <c r="H78" s="370"/>
      <c r="I78" s="371"/>
      <c r="J78" s="372"/>
      <c r="K78" s="373"/>
      <c r="L78" s="373"/>
      <c r="M78" s="373"/>
      <c r="N78" s="373"/>
      <c r="O78" s="374"/>
      <c r="P78" s="374"/>
      <c r="Q78" s="374"/>
      <c r="R78" s="374"/>
      <c r="S78" s="374"/>
      <c r="T78" s="374"/>
      <c r="U78" s="374"/>
      <c r="V78" s="374"/>
      <c r="W78" s="374"/>
      <c r="X78" s="374"/>
      <c r="Y78" s="374"/>
      <c r="Z78" s="374"/>
      <c r="AA78" s="374"/>
      <c r="AB78" s="374"/>
      <c r="AC78" s="374"/>
      <c r="AD78" s="374"/>
      <c r="AE78" s="374"/>
      <c r="AF78" s="374"/>
      <c r="AG78" s="374"/>
      <c r="AH78" s="374"/>
      <c r="AI78" s="374"/>
      <c r="AJ78" s="374"/>
      <c r="AK78" s="374"/>
      <c r="AL78" s="374"/>
      <c r="AM78" s="374"/>
    </row>
    <row r="79" spans="1:39" ht="9.75" customHeight="1" x14ac:dyDescent="0.15">
      <c r="A79" s="369"/>
      <c r="B79" s="370"/>
      <c r="C79" s="370"/>
      <c r="D79" s="370"/>
      <c r="E79" s="369"/>
      <c r="F79" s="370"/>
      <c r="G79" s="370"/>
      <c r="H79" s="370"/>
      <c r="I79" s="371"/>
      <c r="J79" s="372"/>
      <c r="K79" s="373"/>
      <c r="L79" s="373"/>
      <c r="M79" s="373"/>
      <c r="N79" s="373"/>
      <c r="O79" s="374"/>
      <c r="P79" s="374"/>
      <c r="Q79" s="374"/>
      <c r="R79" s="374"/>
      <c r="S79" s="374"/>
      <c r="T79" s="374"/>
      <c r="U79" s="374"/>
      <c r="V79" s="374"/>
      <c r="W79" s="374"/>
      <c r="X79" s="374"/>
      <c r="Y79" s="374"/>
      <c r="Z79" s="374"/>
      <c r="AA79" s="374"/>
      <c r="AB79" s="374"/>
      <c r="AC79" s="374"/>
      <c r="AD79" s="374"/>
      <c r="AE79" s="374"/>
      <c r="AF79" s="374"/>
      <c r="AG79" s="374"/>
      <c r="AH79" s="374"/>
      <c r="AI79" s="374"/>
      <c r="AJ79" s="374"/>
      <c r="AK79" s="374"/>
      <c r="AL79" s="374"/>
      <c r="AM79" s="374"/>
    </row>
    <row r="80" spans="1:39" ht="9.75" customHeight="1" x14ac:dyDescent="0.15">
      <c r="A80" s="369"/>
      <c r="B80" s="370"/>
      <c r="C80" s="370"/>
      <c r="D80" s="370"/>
      <c r="E80" s="369"/>
      <c r="F80" s="370"/>
      <c r="G80" s="370"/>
      <c r="H80" s="370"/>
      <c r="I80" s="371"/>
      <c r="J80" s="372"/>
      <c r="K80" s="373"/>
      <c r="L80" s="373"/>
      <c r="M80" s="373"/>
      <c r="N80" s="373"/>
      <c r="O80" s="374"/>
      <c r="P80" s="374"/>
      <c r="Q80" s="374"/>
      <c r="R80" s="374"/>
      <c r="S80" s="374"/>
      <c r="T80" s="374"/>
      <c r="U80" s="374"/>
      <c r="V80" s="374"/>
      <c r="W80" s="374"/>
      <c r="X80" s="374"/>
      <c r="Y80" s="374"/>
      <c r="Z80" s="374"/>
      <c r="AA80" s="374"/>
      <c r="AB80" s="374"/>
      <c r="AC80" s="374"/>
      <c r="AD80" s="374"/>
      <c r="AE80" s="374"/>
      <c r="AF80" s="374"/>
      <c r="AG80" s="374"/>
      <c r="AH80" s="374"/>
      <c r="AI80" s="374"/>
      <c r="AJ80" s="374"/>
      <c r="AK80" s="374"/>
      <c r="AL80" s="374"/>
      <c r="AM80" s="374"/>
    </row>
    <row r="81" spans="1:39" ht="9.75" customHeight="1" x14ac:dyDescent="0.15">
      <c r="A81" s="369"/>
      <c r="B81" s="370"/>
      <c r="C81" s="370"/>
      <c r="D81" s="370"/>
      <c r="E81" s="369"/>
      <c r="F81" s="370"/>
      <c r="G81" s="370"/>
      <c r="H81" s="370"/>
      <c r="I81" s="371"/>
      <c r="J81" s="372"/>
      <c r="K81" s="373"/>
      <c r="L81" s="373"/>
      <c r="M81" s="373"/>
      <c r="N81" s="373"/>
      <c r="O81" s="374"/>
      <c r="P81" s="374"/>
      <c r="Q81" s="374"/>
      <c r="R81" s="374"/>
      <c r="S81" s="374"/>
      <c r="T81" s="374"/>
      <c r="U81" s="374"/>
      <c r="V81" s="374"/>
      <c r="W81" s="374"/>
      <c r="X81" s="374"/>
      <c r="Y81" s="374"/>
      <c r="Z81" s="374"/>
      <c r="AA81" s="374"/>
      <c r="AB81" s="374"/>
      <c r="AC81" s="374"/>
      <c r="AD81" s="374"/>
      <c r="AE81" s="374"/>
      <c r="AF81" s="374"/>
      <c r="AG81" s="374"/>
      <c r="AH81" s="374"/>
      <c r="AI81" s="374"/>
      <c r="AJ81" s="374"/>
      <c r="AK81" s="374"/>
      <c r="AL81" s="374"/>
      <c r="AM81" s="374"/>
    </row>
    <row r="82" spans="1:39" ht="9.75" customHeight="1" x14ac:dyDescent="0.15">
      <c r="A82" s="369"/>
      <c r="B82" s="370"/>
      <c r="C82" s="370"/>
      <c r="D82" s="370"/>
      <c r="E82" s="369"/>
      <c r="F82" s="370"/>
      <c r="G82" s="370"/>
      <c r="H82" s="370"/>
      <c r="I82" s="371"/>
      <c r="J82" s="372"/>
      <c r="K82" s="373"/>
      <c r="L82" s="373"/>
      <c r="M82" s="373"/>
      <c r="N82" s="373"/>
      <c r="O82" s="374"/>
      <c r="P82" s="374"/>
      <c r="Q82" s="374"/>
      <c r="R82" s="374"/>
      <c r="S82" s="374"/>
      <c r="T82" s="374"/>
      <c r="U82" s="374"/>
      <c r="V82" s="374"/>
      <c r="W82" s="374"/>
      <c r="X82" s="374"/>
      <c r="Y82" s="374"/>
      <c r="Z82" s="374"/>
      <c r="AA82" s="374"/>
      <c r="AB82" s="374"/>
      <c r="AC82" s="374"/>
      <c r="AD82" s="374"/>
      <c r="AE82" s="374"/>
      <c r="AF82" s="374"/>
      <c r="AG82" s="374"/>
      <c r="AH82" s="374"/>
      <c r="AI82" s="374"/>
      <c r="AJ82" s="374"/>
      <c r="AK82" s="374"/>
      <c r="AL82" s="374"/>
      <c r="AM82" s="374"/>
    </row>
    <row r="83" spans="1:39" ht="9.75" customHeight="1" x14ac:dyDescent="0.15">
      <c r="A83" s="369"/>
      <c r="B83" s="370"/>
      <c r="C83" s="370"/>
      <c r="D83" s="370"/>
      <c r="E83" s="369"/>
      <c r="F83" s="370"/>
      <c r="G83" s="370"/>
      <c r="H83" s="370"/>
      <c r="I83" s="371"/>
      <c r="J83" s="372"/>
      <c r="K83" s="373"/>
      <c r="L83" s="373"/>
      <c r="M83" s="373"/>
      <c r="N83" s="373"/>
      <c r="O83" s="374"/>
      <c r="P83" s="374"/>
      <c r="Q83" s="374"/>
      <c r="R83" s="374"/>
      <c r="S83" s="374"/>
      <c r="T83" s="374"/>
      <c r="U83" s="374"/>
      <c r="V83" s="374"/>
      <c r="W83" s="374"/>
      <c r="X83" s="374"/>
      <c r="Y83" s="374"/>
      <c r="Z83" s="374"/>
      <c r="AA83" s="374"/>
      <c r="AB83" s="374"/>
      <c r="AC83" s="374"/>
      <c r="AD83" s="374"/>
      <c r="AE83" s="374"/>
      <c r="AF83" s="374"/>
      <c r="AG83" s="374"/>
      <c r="AH83" s="374"/>
      <c r="AI83" s="374"/>
      <c r="AJ83" s="374"/>
      <c r="AK83" s="374"/>
      <c r="AL83" s="374"/>
      <c r="AM83" s="374"/>
    </row>
    <row r="84" spans="1:39" ht="9.75" customHeight="1" x14ac:dyDescent="0.15">
      <c r="A84" s="369"/>
      <c r="B84" s="370"/>
      <c r="C84" s="370"/>
      <c r="D84" s="370"/>
      <c r="E84" s="369"/>
      <c r="F84" s="370"/>
      <c r="G84" s="370"/>
      <c r="H84" s="370"/>
      <c r="I84" s="371"/>
      <c r="J84" s="372"/>
      <c r="K84" s="373"/>
      <c r="L84" s="373"/>
      <c r="M84" s="373"/>
      <c r="N84" s="373"/>
      <c r="O84" s="374"/>
      <c r="P84" s="374"/>
      <c r="Q84" s="374"/>
      <c r="R84" s="374"/>
      <c r="S84" s="374"/>
      <c r="T84" s="374"/>
      <c r="U84" s="374"/>
      <c r="V84" s="374"/>
      <c r="W84" s="374"/>
      <c r="X84" s="374"/>
      <c r="Y84" s="374"/>
      <c r="Z84" s="374"/>
      <c r="AA84" s="374"/>
      <c r="AB84" s="374"/>
      <c r="AC84" s="374"/>
      <c r="AD84" s="374"/>
      <c r="AE84" s="374"/>
      <c r="AF84" s="374"/>
      <c r="AG84" s="374"/>
      <c r="AH84" s="374"/>
      <c r="AI84" s="374"/>
      <c r="AJ84" s="374"/>
      <c r="AK84" s="374"/>
      <c r="AL84" s="374"/>
      <c r="AM84" s="374"/>
    </row>
    <row r="85" spans="1:39" ht="9.75" customHeight="1" x14ac:dyDescent="0.15">
      <c r="A85" s="369"/>
      <c r="B85" s="370"/>
      <c r="C85" s="370"/>
      <c r="D85" s="370"/>
      <c r="E85" s="369"/>
      <c r="F85" s="370"/>
      <c r="G85" s="370"/>
      <c r="H85" s="370"/>
      <c r="I85" s="371"/>
      <c r="J85" s="372"/>
      <c r="K85" s="373"/>
      <c r="L85" s="373"/>
      <c r="M85" s="373"/>
      <c r="N85" s="373"/>
      <c r="O85" s="374"/>
      <c r="P85" s="374"/>
      <c r="Q85" s="374"/>
      <c r="R85" s="374"/>
      <c r="S85" s="374"/>
      <c r="T85" s="374"/>
      <c r="U85" s="374"/>
      <c r="V85" s="374"/>
      <c r="W85" s="374"/>
      <c r="X85" s="374"/>
      <c r="Y85" s="374"/>
      <c r="Z85" s="374"/>
      <c r="AA85" s="374"/>
      <c r="AB85" s="374"/>
      <c r="AC85" s="374"/>
      <c r="AD85" s="374"/>
      <c r="AE85" s="374"/>
      <c r="AF85" s="374"/>
      <c r="AG85" s="374"/>
      <c r="AH85" s="374"/>
      <c r="AI85" s="374"/>
      <c r="AJ85" s="374"/>
      <c r="AK85" s="374"/>
      <c r="AL85" s="374"/>
      <c r="AM85" s="374"/>
    </row>
    <row r="86" spans="1:39" ht="9.75" customHeight="1" thickBot="1" x14ac:dyDescent="0.2">
      <c r="A86" s="363"/>
      <c r="B86" s="364"/>
      <c r="C86" s="364"/>
      <c r="D86" s="364"/>
      <c r="E86" s="363"/>
      <c r="F86" s="364"/>
      <c r="G86" s="364"/>
      <c r="H86" s="364"/>
      <c r="I86" s="365"/>
      <c r="J86" s="366"/>
      <c r="K86" s="367"/>
      <c r="L86" s="367"/>
      <c r="M86" s="367"/>
      <c r="N86" s="367"/>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row>
    <row r="87" spans="1:39" ht="22.5" customHeight="1" thickTop="1" x14ac:dyDescent="0.15">
      <c r="A87" s="405" t="s">
        <v>192</v>
      </c>
      <c r="B87" s="406"/>
      <c r="C87" s="406"/>
      <c r="D87" s="407"/>
      <c r="E87" s="408"/>
      <c r="F87" s="409"/>
      <c r="G87" s="409"/>
      <c r="H87" s="409"/>
      <c r="I87" s="410"/>
      <c r="J87" s="411">
        <f>SUM(J75:N86)</f>
        <v>0</v>
      </c>
      <c r="K87" s="412"/>
      <c r="L87" s="412"/>
      <c r="M87" s="412"/>
      <c r="N87" s="412"/>
      <c r="O87" s="413"/>
      <c r="P87" s="413"/>
      <c r="Q87" s="413"/>
      <c r="R87" s="413"/>
      <c r="S87" s="413"/>
      <c r="T87" s="413"/>
      <c r="U87" s="413"/>
      <c r="V87" s="413"/>
      <c r="W87" s="413"/>
      <c r="X87" s="413"/>
      <c r="Y87" s="413"/>
      <c r="Z87" s="413"/>
      <c r="AA87" s="413"/>
      <c r="AB87" s="413"/>
      <c r="AC87" s="413"/>
      <c r="AD87" s="413"/>
      <c r="AE87" s="413"/>
      <c r="AF87" s="413"/>
      <c r="AG87" s="413"/>
      <c r="AH87" s="413"/>
      <c r="AI87" s="413"/>
      <c r="AJ87" s="413"/>
      <c r="AK87" s="413"/>
      <c r="AL87" s="413"/>
      <c r="AM87" s="413"/>
    </row>
    <row r="88" spans="1:39" ht="2.25" customHeight="1" x14ac:dyDescent="0.15">
      <c r="A88" s="196"/>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row>
    <row r="89" spans="1:39" ht="18" customHeight="1" x14ac:dyDescent="0.15">
      <c r="A89" s="191" t="s">
        <v>190</v>
      </c>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row>
    <row r="90" spans="1:39" ht="18" customHeight="1" x14ac:dyDescent="0.15">
      <c r="A90" s="414" t="s">
        <v>24</v>
      </c>
      <c r="B90" s="415"/>
      <c r="C90" s="415"/>
      <c r="D90" s="416"/>
      <c r="E90" s="417" t="s">
        <v>29</v>
      </c>
      <c r="F90" s="418"/>
      <c r="G90" s="418"/>
      <c r="H90" s="418"/>
      <c r="I90" s="419"/>
      <c r="J90" s="417" t="s">
        <v>33</v>
      </c>
      <c r="K90" s="418"/>
      <c r="L90" s="418"/>
      <c r="M90" s="418"/>
      <c r="N90" s="418"/>
      <c r="O90" s="420" t="s">
        <v>30</v>
      </c>
      <c r="P90" s="420"/>
      <c r="Q90" s="420"/>
      <c r="R90" s="420"/>
      <c r="S90" s="420"/>
      <c r="T90" s="420"/>
      <c r="U90" s="420"/>
      <c r="V90" s="420"/>
      <c r="W90" s="420"/>
      <c r="X90" s="420"/>
      <c r="Y90" s="420"/>
      <c r="Z90" s="420"/>
      <c r="AA90" s="420"/>
      <c r="AB90" s="420"/>
      <c r="AC90" s="420"/>
      <c r="AD90" s="420"/>
      <c r="AE90" s="420"/>
      <c r="AF90" s="420"/>
      <c r="AG90" s="420"/>
      <c r="AH90" s="420"/>
      <c r="AI90" s="420"/>
      <c r="AJ90" s="420"/>
      <c r="AK90" s="420"/>
      <c r="AL90" s="420"/>
      <c r="AM90" s="420"/>
    </row>
    <row r="91" spans="1:39" ht="9.75" customHeight="1" x14ac:dyDescent="0.15">
      <c r="A91" s="392"/>
      <c r="B91" s="393"/>
      <c r="C91" s="393"/>
      <c r="D91" s="393"/>
      <c r="E91" s="392"/>
      <c r="F91" s="393"/>
      <c r="G91" s="393"/>
      <c r="H91" s="393"/>
      <c r="I91" s="421"/>
      <c r="J91" s="422"/>
      <c r="K91" s="423"/>
      <c r="L91" s="423"/>
      <c r="M91" s="423"/>
      <c r="N91" s="423"/>
      <c r="O91" s="424"/>
      <c r="P91" s="424"/>
      <c r="Q91" s="424"/>
      <c r="R91" s="424"/>
      <c r="S91" s="424"/>
      <c r="T91" s="424"/>
      <c r="U91" s="424"/>
      <c r="V91" s="424"/>
      <c r="W91" s="424"/>
      <c r="X91" s="424"/>
      <c r="Y91" s="424"/>
      <c r="Z91" s="424"/>
      <c r="AA91" s="424"/>
      <c r="AB91" s="424"/>
      <c r="AC91" s="424"/>
      <c r="AD91" s="424"/>
      <c r="AE91" s="424"/>
      <c r="AF91" s="424"/>
      <c r="AG91" s="424"/>
      <c r="AH91" s="424"/>
      <c r="AI91" s="424"/>
      <c r="AJ91" s="424"/>
      <c r="AK91" s="424"/>
      <c r="AL91" s="424"/>
      <c r="AM91" s="424"/>
    </row>
    <row r="92" spans="1:39" ht="9.75" customHeight="1" x14ac:dyDescent="0.15">
      <c r="A92" s="369"/>
      <c r="B92" s="370"/>
      <c r="C92" s="370"/>
      <c r="D92" s="370"/>
      <c r="E92" s="369"/>
      <c r="F92" s="370"/>
      <c r="G92" s="370"/>
      <c r="H92" s="370"/>
      <c r="I92" s="371"/>
      <c r="J92" s="372"/>
      <c r="K92" s="373"/>
      <c r="L92" s="373"/>
      <c r="M92" s="373"/>
      <c r="N92" s="373"/>
      <c r="O92" s="374"/>
      <c r="P92" s="374"/>
      <c r="Q92" s="374"/>
      <c r="R92" s="374"/>
      <c r="S92" s="374"/>
      <c r="T92" s="374"/>
      <c r="U92" s="374"/>
      <c r="V92" s="374"/>
      <c r="W92" s="374"/>
      <c r="X92" s="374"/>
      <c r="Y92" s="374"/>
      <c r="Z92" s="374"/>
      <c r="AA92" s="374"/>
      <c r="AB92" s="374"/>
      <c r="AC92" s="374"/>
      <c r="AD92" s="374"/>
      <c r="AE92" s="374"/>
      <c r="AF92" s="374"/>
      <c r="AG92" s="374"/>
      <c r="AH92" s="374"/>
      <c r="AI92" s="374"/>
      <c r="AJ92" s="374"/>
      <c r="AK92" s="374"/>
      <c r="AL92" s="374"/>
      <c r="AM92" s="374"/>
    </row>
    <row r="93" spans="1:39" ht="9.75" customHeight="1" x14ac:dyDescent="0.15">
      <c r="A93" s="369"/>
      <c r="B93" s="370"/>
      <c r="C93" s="370"/>
      <c r="D93" s="370"/>
      <c r="E93" s="369"/>
      <c r="F93" s="370"/>
      <c r="G93" s="370"/>
      <c r="H93" s="370"/>
      <c r="I93" s="371"/>
      <c r="J93" s="372"/>
      <c r="K93" s="373"/>
      <c r="L93" s="373"/>
      <c r="M93" s="373"/>
      <c r="N93" s="373"/>
      <c r="O93" s="374"/>
      <c r="P93" s="374"/>
      <c r="Q93" s="374"/>
      <c r="R93" s="374"/>
      <c r="S93" s="374"/>
      <c r="T93" s="374"/>
      <c r="U93" s="374"/>
      <c r="V93" s="374"/>
      <c r="W93" s="374"/>
      <c r="X93" s="374"/>
      <c r="Y93" s="374"/>
      <c r="Z93" s="374"/>
      <c r="AA93" s="374"/>
      <c r="AB93" s="374"/>
      <c r="AC93" s="374"/>
      <c r="AD93" s="374"/>
      <c r="AE93" s="374"/>
      <c r="AF93" s="374"/>
      <c r="AG93" s="374"/>
      <c r="AH93" s="374"/>
      <c r="AI93" s="374"/>
      <c r="AJ93" s="374"/>
      <c r="AK93" s="374"/>
      <c r="AL93" s="374"/>
      <c r="AM93" s="374"/>
    </row>
    <row r="94" spans="1:39" ht="9.75" customHeight="1" x14ac:dyDescent="0.15">
      <c r="A94" s="369"/>
      <c r="B94" s="370"/>
      <c r="C94" s="370"/>
      <c r="D94" s="370"/>
      <c r="E94" s="369"/>
      <c r="F94" s="370"/>
      <c r="G94" s="370"/>
      <c r="H94" s="370"/>
      <c r="I94" s="371"/>
      <c r="J94" s="372"/>
      <c r="K94" s="373"/>
      <c r="L94" s="373"/>
      <c r="M94" s="373"/>
      <c r="N94" s="373"/>
      <c r="O94" s="374"/>
      <c r="P94" s="374"/>
      <c r="Q94" s="374"/>
      <c r="R94" s="374"/>
      <c r="S94" s="374"/>
      <c r="T94" s="374"/>
      <c r="U94" s="374"/>
      <c r="V94" s="374"/>
      <c r="W94" s="374"/>
      <c r="X94" s="374"/>
      <c r="Y94" s="374"/>
      <c r="Z94" s="374"/>
      <c r="AA94" s="374"/>
      <c r="AB94" s="374"/>
      <c r="AC94" s="374"/>
      <c r="AD94" s="374"/>
      <c r="AE94" s="374"/>
      <c r="AF94" s="374"/>
      <c r="AG94" s="374"/>
      <c r="AH94" s="374"/>
      <c r="AI94" s="374"/>
      <c r="AJ94" s="374"/>
      <c r="AK94" s="374"/>
      <c r="AL94" s="374"/>
      <c r="AM94" s="374"/>
    </row>
    <row r="95" spans="1:39" ht="9.75" customHeight="1" x14ac:dyDescent="0.15">
      <c r="A95" s="369"/>
      <c r="B95" s="370"/>
      <c r="C95" s="370"/>
      <c r="D95" s="370"/>
      <c r="E95" s="369"/>
      <c r="F95" s="370"/>
      <c r="G95" s="370"/>
      <c r="H95" s="370"/>
      <c r="I95" s="371"/>
      <c r="J95" s="372"/>
      <c r="K95" s="373"/>
      <c r="L95" s="373"/>
      <c r="M95" s="373"/>
      <c r="N95" s="373"/>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374"/>
      <c r="AL95" s="374"/>
      <c r="AM95" s="374"/>
    </row>
    <row r="96" spans="1:39" ht="9.75" customHeight="1" x14ac:dyDescent="0.15">
      <c r="A96" s="369"/>
      <c r="B96" s="370"/>
      <c r="C96" s="370"/>
      <c r="D96" s="370"/>
      <c r="E96" s="369"/>
      <c r="F96" s="370"/>
      <c r="G96" s="370"/>
      <c r="H96" s="370"/>
      <c r="I96" s="371"/>
      <c r="J96" s="372"/>
      <c r="K96" s="373"/>
      <c r="L96" s="373"/>
      <c r="M96" s="373"/>
      <c r="N96" s="373"/>
      <c r="O96" s="374"/>
      <c r="P96" s="374"/>
      <c r="Q96" s="374"/>
      <c r="R96" s="374"/>
      <c r="S96" s="374"/>
      <c r="T96" s="374"/>
      <c r="U96" s="374"/>
      <c r="V96" s="374"/>
      <c r="W96" s="374"/>
      <c r="X96" s="374"/>
      <c r="Y96" s="374"/>
      <c r="Z96" s="374"/>
      <c r="AA96" s="374"/>
      <c r="AB96" s="374"/>
      <c r="AC96" s="374"/>
      <c r="AD96" s="374"/>
      <c r="AE96" s="374"/>
      <c r="AF96" s="374"/>
      <c r="AG96" s="374"/>
      <c r="AH96" s="374"/>
      <c r="AI96" s="374"/>
      <c r="AJ96" s="374"/>
      <c r="AK96" s="374"/>
      <c r="AL96" s="374"/>
      <c r="AM96" s="374"/>
    </row>
    <row r="97" spans="1:39" ht="9.75" customHeight="1" x14ac:dyDescent="0.15">
      <c r="A97" s="369"/>
      <c r="B97" s="370"/>
      <c r="C97" s="370"/>
      <c r="D97" s="370"/>
      <c r="E97" s="369"/>
      <c r="F97" s="370"/>
      <c r="G97" s="370"/>
      <c r="H97" s="370"/>
      <c r="I97" s="371"/>
      <c r="J97" s="372"/>
      <c r="K97" s="373"/>
      <c r="L97" s="373"/>
      <c r="M97" s="373"/>
      <c r="N97" s="373"/>
      <c r="O97" s="374"/>
      <c r="P97" s="374"/>
      <c r="Q97" s="374"/>
      <c r="R97" s="374"/>
      <c r="S97" s="374"/>
      <c r="T97" s="374"/>
      <c r="U97" s="374"/>
      <c r="V97" s="374"/>
      <c r="W97" s="374"/>
      <c r="X97" s="374"/>
      <c r="Y97" s="374"/>
      <c r="Z97" s="374"/>
      <c r="AA97" s="374"/>
      <c r="AB97" s="374"/>
      <c r="AC97" s="374"/>
      <c r="AD97" s="374"/>
      <c r="AE97" s="374"/>
      <c r="AF97" s="374"/>
      <c r="AG97" s="374"/>
      <c r="AH97" s="374"/>
      <c r="AI97" s="374"/>
      <c r="AJ97" s="374"/>
      <c r="AK97" s="374"/>
      <c r="AL97" s="374"/>
      <c r="AM97" s="374"/>
    </row>
    <row r="98" spans="1:39" ht="9.75" customHeight="1" x14ac:dyDescent="0.15">
      <c r="A98" s="369"/>
      <c r="B98" s="370"/>
      <c r="C98" s="370"/>
      <c r="D98" s="370"/>
      <c r="E98" s="369"/>
      <c r="F98" s="370"/>
      <c r="G98" s="370"/>
      <c r="H98" s="370"/>
      <c r="I98" s="371"/>
      <c r="J98" s="372"/>
      <c r="K98" s="373"/>
      <c r="L98" s="373"/>
      <c r="M98" s="373"/>
      <c r="N98" s="373"/>
      <c r="O98" s="374"/>
      <c r="P98" s="374"/>
      <c r="Q98" s="374"/>
      <c r="R98" s="374"/>
      <c r="S98" s="374"/>
      <c r="T98" s="374"/>
      <c r="U98" s="374"/>
      <c r="V98" s="374"/>
      <c r="W98" s="374"/>
      <c r="X98" s="374"/>
      <c r="Y98" s="374"/>
      <c r="Z98" s="374"/>
      <c r="AA98" s="374"/>
      <c r="AB98" s="374"/>
      <c r="AC98" s="374"/>
      <c r="AD98" s="374"/>
      <c r="AE98" s="374"/>
      <c r="AF98" s="374"/>
      <c r="AG98" s="374"/>
      <c r="AH98" s="374"/>
      <c r="AI98" s="374"/>
      <c r="AJ98" s="374"/>
      <c r="AK98" s="374"/>
      <c r="AL98" s="374"/>
      <c r="AM98" s="374"/>
    </row>
    <row r="99" spans="1:39" ht="9.75" customHeight="1" x14ac:dyDescent="0.15">
      <c r="A99" s="369"/>
      <c r="B99" s="370"/>
      <c r="C99" s="370"/>
      <c r="D99" s="370"/>
      <c r="E99" s="369"/>
      <c r="F99" s="370"/>
      <c r="G99" s="370"/>
      <c r="H99" s="370"/>
      <c r="I99" s="371"/>
      <c r="J99" s="372"/>
      <c r="K99" s="373"/>
      <c r="L99" s="373"/>
      <c r="M99" s="373"/>
      <c r="N99" s="373"/>
      <c r="O99" s="374"/>
      <c r="P99" s="374"/>
      <c r="Q99" s="374"/>
      <c r="R99" s="374"/>
      <c r="S99" s="374"/>
      <c r="T99" s="374"/>
      <c r="U99" s="374"/>
      <c r="V99" s="374"/>
      <c r="W99" s="374"/>
      <c r="X99" s="374"/>
      <c r="Y99" s="374"/>
      <c r="Z99" s="374"/>
      <c r="AA99" s="374"/>
      <c r="AB99" s="374"/>
      <c r="AC99" s="374"/>
      <c r="AD99" s="374"/>
      <c r="AE99" s="374"/>
      <c r="AF99" s="374"/>
      <c r="AG99" s="374"/>
      <c r="AH99" s="374"/>
      <c r="AI99" s="374"/>
      <c r="AJ99" s="374"/>
      <c r="AK99" s="374"/>
      <c r="AL99" s="374"/>
      <c r="AM99" s="374"/>
    </row>
    <row r="100" spans="1:39" ht="9.75" customHeight="1" x14ac:dyDescent="0.15">
      <c r="A100" s="369"/>
      <c r="B100" s="370"/>
      <c r="C100" s="370"/>
      <c r="D100" s="370"/>
      <c r="E100" s="369"/>
      <c r="F100" s="370"/>
      <c r="G100" s="370"/>
      <c r="H100" s="370"/>
      <c r="I100" s="371"/>
      <c r="J100" s="372"/>
      <c r="K100" s="373"/>
      <c r="L100" s="373"/>
      <c r="M100" s="373"/>
      <c r="N100" s="373"/>
      <c r="O100" s="374"/>
      <c r="P100" s="374"/>
      <c r="Q100" s="374"/>
      <c r="R100" s="374"/>
      <c r="S100" s="374"/>
      <c r="T100" s="374"/>
      <c r="U100" s="374"/>
      <c r="V100" s="374"/>
      <c r="W100" s="374"/>
      <c r="X100" s="374"/>
      <c r="Y100" s="374"/>
      <c r="Z100" s="374"/>
      <c r="AA100" s="374"/>
      <c r="AB100" s="374"/>
      <c r="AC100" s="374"/>
      <c r="AD100" s="374"/>
      <c r="AE100" s="374"/>
      <c r="AF100" s="374"/>
      <c r="AG100" s="374"/>
      <c r="AH100" s="374"/>
      <c r="AI100" s="374"/>
      <c r="AJ100" s="374"/>
      <c r="AK100" s="374"/>
      <c r="AL100" s="374"/>
      <c r="AM100" s="374"/>
    </row>
    <row r="101" spans="1:39" ht="9.75" customHeight="1" x14ac:dyDescent="0.15">
      <c r="A101" s="369"/>
      <c r="B101" s="370"/>
      <c r="C101" s="370"/>
      <c r="D101" s="370"/>
      <c r="E101" s="369"/>
      <c r="F101" s="370"/>
      <c r="G101" s="370"/>
      <c r="H101" s="370"/>
      <c r="I101" s="371"/>
      <c r="J101" s="372"/>
      <c r="K101" s="373"/>
      <c r="L101" s="373"/>
      <c r="M101" s="373"/>
      <c r="N101" s="373"/>
      <c r="O101" s="374"/>
      <c r="P101" s="374"/>
      <c r="Q101" s="374"/>
      <c r="R101" s="374"/>
      <c r="S101" s="374"/>
      <c r="T101" s="374"/>
      <c r="U101" s="374"/>
      <c r="V101" s="374"/>
      <c r="W101" s="374"/>
      <c r="X101" s="374"/>
      <c r="Y101" s="374"/>
      <c r="Z101" s="374"/>
      <c r="AA101" s="374"/>
      <c r="AB101" s="374"/>
      <c r="AC101" s="374"/>
      <c r="AD101" s="374"/>
      <c r="AE101" s="374"/>
      <c r="AF101" s="374"/>
      <c r="AG101" s="374"/>
      <c r="AH101" s="374"/>
      <c r="AI101" s="374"/>
      <c r="AJ101" s="374"/>
      <c r="AK101" s="374"/>
      <c r="AL101" s="374"/>
      <c r="AM101" s="374"/>
    </row>
    <row r="102" spans="1:39" ht="9.75" customHeight="1" thickBot="1" x14ac:dyDescent="0.2">
      <c r="A102" s="363"/>
      <c r="B102" s="364"/>
      <c r="C102" s="364"/>
      <c r="D102" s="364"/>
      <c r="E102" s="363"/>
      <c r="F102" s="364"/>
      <c r="G102" s="364"/>
      <c r="H102" s="364"/>
      <c r="I102" s="365"/>
      <c r="J102" s="366"/>
      <c r="K102" s="367"/>
      <c r="L102" s="367"/>
      <c r="M102" s="367"/>
      <c r="N102" s="367"/>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row>
    <row r="103" spans="1:39" ht="22.5" customHeight="1" thickTop="1" x14ac:dyDescent="0.15">
      <c r="A103" s="405" t="s">
        <v>193</v>
      </c>
      <c r="B103" s="406"/>
      <c r="C103" s="406"/>
      <c r="D103" s="407"/>
      <c r="E103" s="408"/>
      <c r="F103" s="409"/>
      <c r="G103" s="409"/>
      <c r="H103" s="409"/>
      <c r="I103" s="410"/>
      <c r="J103" s="411">
        <f>SUM(J91:N102)</f>
        <v>0</v>
      </c>
      <c r="K103" s="412"/>
      <c r="L103" s="412"/>
      <c r="M103" s="412"/>
      <c r="N103" s="412"/>
      <c r="O103" s="413"/>
      <c r="P103" s="413"/>
      <c r="Q103" s="413"/>
      <c r="R103" s="413"/>
      <c r="S103" s="413"/>
      <c r="T103" s="413"/>
      <c r="U103" s="413"/>
      <c r="V103" s="413"/>
      <c r="W103" s="413"/>
      <c r="X103" s="413"/>
      <c r="Y103" s="413"/>
      <c r="Z103" s="413"/>
      <c r="AA103" s="413"/>
      <c r="AB103" s="413"/>
      <c r="AC103" s="413"/>
      <c r="AD103" s="413"/>
      <c r="AE103" s="413"/>
      <c r="AF103" s="413"/>
      <c r="AG103" s="413"/>
      <c r="AH103" s="413"/>
      <c r="AI103" s="413"/>
      <c r="AJ103" s="413"/>
      <c r="AK103" s="413"/>
      <c r="AL103" s="413"/>
      <c r="AM103" s="413"/>
    </row>
    <row r="104" spans="1:39" ht="19.5" customHeight="1" x14ac:dyDescent="0.15">
      <c r="A104" s="247"/>
      <c r="B104" s="247"/>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189"/>
      <c r="AL104" s="189"/>
      <c r="AM104" s="189"/>
    </row>
  </sheetData>
  <sheetProtection formatCells="0" formatColumns="0" formatRows="0" insertColumns="0" insertRows="0" autoFilter="0"/>
  <mergeCells count="238">
    <mergeCell ref="A103:D103"/>
    <mergeCell ref="E103:I103"/>
    <mergeCell ref="J103:N103"/>
    <mergeCell ref="O103:AM103"/>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91:D91"/>
    <mergeCell ref="E91:I91"/>
    <mergeCell ref="J91:N91"/>
    <mergeCell ref="O91:AM91"/>
    <mergeCell ref="A92:D92"/>
    <mergeCell ref="E92:I92"/>
    <mergeCell ref="J92:N92"/>
    <mergeCell ref="O92:AM92"/>
    <mergeCell ref="A87:D87"/>
    <mergeCell ref="E87:I87"/>
    <mergeCell ref="J87:N87"/>
    <mergeCell ref="O87:AM87"/>
    <mergeCell ref="A90:D90"/>
    <mergeCell ref="E90:I90"/>
    <mergeCell ref="J90:N90"/>
    <mergeCell ref="O90:AM90"/>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1:D71"/>
    <mergeCell ref="E71:I71"/>
    <mergeCell ref="J71:N71"/>
    <mergeCell ref="O71:AM71"/>
    <mergeCell ref="A74:D74"/>
    <mergeCell ref="E74:I74"/>
    <mergeCell ref="J74:N74"/>
    <mergeCell ref="O74:AM74"/>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59:D59"/>
    <mergeCell ref="E59:I59"/>
    <mergeCell ref="J59:N59"/>
    <mergeCell ref="O59:AM59"/>
    <mergeCell ref="A60:D60"/>
    <mergeCell ref="E60:I60"/>
    <mergeCell ref="J60:N60"/>
    <mergeCell ref="O60:AM60"/>
    <mergeCell ref="A57:D57"/>
    <mergeCell ref="E57:I57"/>
    <mergeCell ref="J57:N57"/>
    <mergeCell ref="O57:AM57"/>
    <mergeCell ref="A58:D58"/>
    <mergeCell ref="E58:I58"/>
    <mergeCell ref="J58:N58"/>
    <mergeCell ref="O58:AM58"/>
    <mergeCell ref="A55:D55"/>
    <mergeCell ref="E55:I55"/>
    <mergeCell ref="J55:N55"/>
    <mergeCell ref="O55:AM55"/>
    <mergeCell ref="A56:D56"/>
    <mergeCell ref="E56:I56"/>
    <mergeCell ref="J56:N56"/>
    <mergeCell ref="O56:AM56"/>
    <mergeCell ref="A53:D53"/>
    <mergeCell ref="E53:I53"/>
    <mergeCell ref="J53:N53"/>
    <mergeCell ref="O53:AM53"/>
    <mergeCell ref="A54:D54"/>
    <mergeCell ref="E54:I54"/>
    <mergeCell ref="J54:N54"/>
    <mergeCell ref="O54:AM54"/>
    <mergeCell ref="A51:D51"/>
    <mergeCell ref="E51:I51"/>
    <mergeCell ref="J51:N51"/>
    <mergeCell ref="O51:AM51"/>
    <mergeCell ref="A52:D52"/>
    <mergeCell ref="E52:I52"/>
    <mergeCell ref="J52:N52"/>
    <mergeCell ref="O52:AM52"/>
    <mergeCell ref="H41:J41"/>
    <mergeCell ref="K41:AE41"/>
    <mergeCell ref="C42:AM43"/>
    <mergeCell ref="A50:D50"/>
    <mergeCell ref="E50:I50"/>
    <mergeCell ref="J50:N50"/>
    <mergeCell ref="O50:AM50"/>
    <mergeCell ref="W40:Z40"/>
    <mergeCell ref="AA40:AC40"/>
    <mergeCell ref="AD40:AE40"/>
    <mergeCell ref="AF40:AH40"/>
    <mergeCell ref="AI40:AK40"/>
    <mergeCell ref="AL40:AM40"/>
    <mergeCell ref="H14:J14"/>
    <mergeCell ref="K14:AE14"/>
    <mergeCell ref="C15:AM19"/>
    <mergeCell ref="W34:Z34"/>
    <mergeCell ref="AA34:AC34"/>
    <mergeCell ref="AD34:AE34"/>
    <mergeCell ref="AF34:AH34"/>
    <mergeCell ref="AI34:AK34"/>
    <mergeCell ref="AL34:AM3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3">
    <dataValidation type="list" allowBlank="1" showInputMessage="1" showErrorMessage="1" sqref="H41:J41">
      <formula1>$A$42:$A$43</formula1>
    </dataValidation>
    <dataValidation type="list" allowBlank="1" showInputMessage="1" showErrorMessage="1" sqref="H14:J14">
      <formula1>$A$15:$A$19</formula1>
    </dataValidation>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7</xdr:col>
                    <xdr:colOff>142875</xdr:colOff>
                    <xdr:row>9</xdr:row>
                    <xdr:rowOff>9525</xdr:rowOff>
                  </from>
                  <to>
                    <xdr:col>9</xdr:col>
                    <xdr:colOff>9525</xdr:colOff>
                    <xdr:row>10</xdr:row>
                    <xdr:rowOff>38100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7</xdr:col>
                    <xdr:colOff>142875</xdr:colOff>
                    <xdr:row>9</xdr:row>
                    <xdr:rowOff>228600</xdr:rowOff>
                  </from>
                  <to>
                    <xdr:col>9</xdr:col>
                    <xdr:colOff>9525</xdr:colOff>
                    <xdr:row>11</xdr:row>
                    <xdr:rowOff>28575</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0</xdr:col>
                    <xdr:colOff>152400</xdr:colOff>
                    <xdr:row>20</xdr:row>
                    <xdr:rowOff>219075</xdr:rowOff>
                  </from>
                  <to>
                    <xdr:col>2</xdr:col>
                    <xdr:colOff>19050</xdr:colOff>
                    <xdr:row>22</xdr:row>
                    <xdr:rowOff>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0</xdr:col>
                    <xdr:colOff>152400</xdr:colOff>
                    <xdr:row>21</xdr:row>
                    <xdr:rowOff>228600</xdr:rowOff>
                  </from>
                  <to>
                    <xdr:col>2</xdr:col>
                    <xdr:colOff>19050</xdr:colOff>
                    <xdr:row>23</xdr:row>
                    <xdr:rowOff>9525</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0</xdr:col>
                    <xdr:colOff>152400</xdr:colOff>
                    <xdr:row>22</xdr:row>
                    <xdr:rowOff>228600</xdr:rowOff>
                  </from>
                  <to>
                    <xdr:col>2</xdr:col>
                    <xdr:colOff>19050</xdr:colOff>
                    <xdr:row>24</xdr:row>
                    <xdr:rowOff>9525</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13</xdr:col>
                    <xdr:colOff>123825</xdr:colOff>
                    <xdr:row>22</xdr:row>
                    <xdr:rowOff>219075</xdr:rowOff>
                  </from>
                  <to>
                    <xdr:col>14</xdr:col>
                    <xdr:colOff>180975</xdr:colOff>
                    <xdr:row>24</xdr:row>
                    <xdr:rowOff>9525</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0</xdr:col>
                    <xdr:colOff>152400</xdr:colOff>
                    <xdr:row>23</xdr:row>
                    <xdr:rowOff>238125</xdr:rowOff>
                  </from>
                  <to>
                    <xdr:col>2</xdr:col>
                    <xdr:colOff>19050</xdr:colOff>
                    <xdr:row>25</xdr:row>
                    <xdr:rowOff>9525</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0</xdr:col>
                    <xdr:colOff>152400</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0</xdr:col>
                    <xdr:colOff>161925</xdr:colOff>
                    <xdr:row>29</xdr:row>
                    <xdr:rowOff>9525</xdr:rowOff>
                  </from>
                  <to>
                    <xdr:col>2</xdr:col>
                    <xdr:colOff>28575</xdr:colOff>
                    <xdr:row>30</xdr:row>
                    <xdr:rowOff>19050</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0</xdr:col>
                    <xdr:colOff>161925</xdr:colOff>
                    <xdr:row>31</xdr:row>
                    <xdr:rowOff>0</xdr:rowOff>
                  </from>
                  <to>
                    <xdr:col>2</xdr:col>
                    <xdr:colOff>28575</xdr:colOff>
                    <xdr:row>32</xdr:row>
                    <xdr:rowOff>9525</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0</xdr:col>
                    <xdr:colOff>161925</xdr:colOff>
                    <xdr:row>45</xdr:row>
                    <xdr:rowOff>19050</xdr:rowOff>
                  </from>
                  <to>
                    <xdr:col>2</xdr:col>
                    <xdr:colOff>28575</xdr:colOff>
                    <xdr:row>46</xdr:row>
                    <xdr:rowOff>28575</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0</xdr:col>
                    <xdr:colOff>161925</xdr:colOff>
                    <xdr:row>34</xdr:row>
                    <xdr:rowOff>19050</xdr:rowOff>
                  </from>
                  <to>
                    <xdr:col>2</xdr:col>
                    <xdr:colOff>9525</xdr:colOff>
                    <xdr:row>35</xdr:row>
                    <xdr:rowOff>19050</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from>
                    <xdr:col>0</xdr:col>
                    <xdr:colOff>161925</xdr:colOff>
                    <xdr:row>34</xdr:row>
                    <xdr:rowOff>228600</xdr:rowOff>
                  </from>
                  <to>
                    <xdr:col>2</xdr:col>
                    <xdr:colOff>9525</xdr:colOff>
                    <xdr:row>36</xdr:row>
                    <xdr:rowOff>0</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from>
                    <xdr:col>0</xdr:col>
                    <xdr:colOff>152400</xdr:colOff>
                    <xdr:row>23</xdr:row>
                    <xdr:rowOff>238125</xdr:rowOff>
                  </from>
                  <to>
                    <xdr:col>2</xdr:col>
                    <xdr:colOff>28575</xdr:colOff>
                    <xdr:row>25</xdr:row>
                    <xdr:rowOff>9525</xdr:rowOff>
                  </to>
                </anchor>
              </controlPr>
            </control>
          </mc:Choice>
        </mc:AlternateContent>
        <mc:AlternateContent xmlns:mc="http://schemas.openxmlformats.org/markup-compatibility/2006">
          <mc:Choice Requires="x14">
            <control shapeId="29711" r:id="rId18" name="Check Box 15">
              <controlPr defaultSize="0" autoFill="0" autoLine="0" autoPict="0">
                <anchor moveWithCells="1">
                  <from>
                    <xdr:col>0</xdr:col>
                    <xdr:colOff>152400</xdr:colOff>
                    <xdr:row>27</xdr:row>
                    <xdr:rowOff>0</xdr:rowOff>
                  </from>
                  <to>
                    <xdr:col>2</xdr:col>
                    <xdr:colOff>28575</xdr:colOff>
                    <xdr:row>28</xdr:row>
                    <xdr:rowOff>19050</xdr:rowOff>
                  </to>
                </anchor>
              </controlPr>
            </control>
          </mc:Choice>
        </mc:AlternateContent>
        <mc:AlternateContent xmlns:mc="http://schemas.openxmlformats.org/markup-compatibility/2006">
          <mc:Choice Requires="x14">
            <control shapeId="29712" r:id="rId19" name="Check Box 16">
              <controlPr defaultSize="0" autoFill="0" autoLine="0" autoPict="0">
                <anchor moveWithCells="1">
                  <from>
                    <xdr:col>13</xdr:col>
                    <xdr:colOff>123825</xdr:colOff>
                    <xdr:row>26</xdr:row>
                    <xdr:rowOff>228600</xdr:rowOff>
                  </from>
                  <to>
                    <xdr:col>15</xdr:col>
                    <xdr:colOff>0</xdr:colOff>
                    <xdr:row>28</xdr:row>
                    <xdr:rowOff>19050</xdr:rowOff>
                  </to>
                </anchor>
              </controlPr>
            </control>
          </mc:Choice>
        </mc:AlternateContent>
        <mc:AlternateContent xmlns:mc="http://schemas.openxmlformats.org/markup-compatibility/2006">
          <mc:Choice Requires="x14">
            <control shapeId="29713" r:id="rId20" name="Check Box 17">
              <controlPr defaultSize="0" autoFill="0" autoLine="0" autoPict="0">
                <anchor moveWithCells="1">
                  <from>
                    <xdr:col>0</xdr:col>
                    <xdr:colOff>161925</xdr:colOff>
                    <xdr:row>28</xdr:row>
                    <xdr:rowOff>9525</xdr:rowOff>
                  </from>
                  <to>
                    <xdr:col>2</xdr:col>
                    <xdr:colOff>38100</xdr:colOff>
                    <xdr:row>29</xdr:row>
                    <xdr:rowOff>19050</xdr:rowOff>
                  </to>
                </anchor>
              </controlPr>
            </control>
          </mc:Choice>
        </mc:AlternateContent>
        <mc:AlternateContent xmlns:mc="http://schemas.openxmlformats.org/markup-compatibility/2006">
          <mc:Choice Requires="x14">
            <control shapeId="29714" r:id="rId21" name="Check Box 18">
              <controlPr defaultSize="0" autoFill="0" autoLine="0" autoPict="0">
                <anchor moveWithCells="1">
                  <from>
                    <xdr:col>13</xdr:col>
                    <xdr:colOff>114300</xdr:colOff>
                    <xdr:row>28</xdr:row>
                    <xdr:rowOff>9525</xdr:rowOff>
                  </from>
                  <to>
                    <xdr:col>14</xdr:col>
                    <xdr:colOff>180975</xdr:colOff>
                    <xdr:row>29</xdr:row>
                    <xdr:rowOff>19050</xdr:rowOff>
                  </to>
                </anchor>
              </controlPr>
            </control>
          </mc:Choice>
        </mc:AlternateContent>
        <mc:AlternateContent xmlns:mc="http://schemas.openxmlformats.org/markup-compatibility/2006">
          <mc:Choice Requires="x14">
            <control shapeId="29715" r:id="rId22" name="Check Box 19">
              <controlPr defaultSize="0" autoFill="0" autoLine="0" autoPict="0">
                <anchor moveWithCells="1">
                  <from>
                    <xdr:col>13</xdr:col>
                    <xdr:colOff>123825</xdr:colOff>
                    <xdr:row>36</xdr:row>
                    <xdr:rowOff>9525</xdr:rowOff>
                  </from>
                  <to>
                    <xdr:col>15</xdr:col>
                    <xdr:colOff>0</xdr:colOff>
                    <xdr:row>37</xdr:row>
                    <xdr:rowOff>47625</xdr:rowOff>
                  </to>
                </anchor>
              </controlPr>
            </control>
          </mc:Choice>
        </mc:AlternateContent>
        <mc:AlternateContent xmlns:mc="http://schemas.openxmlformats.org/markup-compatibility/2006">
          <mc:Choice Requires="x14">
            <control shapeId="29716" r:id="rId23" name="Check Box 20">
              <controlPr defaultSize="0" autoFill="0" autoLine="0" autoPict="0">
                <anchor moveWithCells="1">
                  <from>
                    <xdr:col>13</xdr:col>
                    <xdr:colOff>123825</xdr:colOff>
                    <xdr:row>35</xdr:row>
                    <xdr:rowOff>9525</xdr:rowOff>
                  </from>
                  <to>
                    <xdr:col>15</xdr:col>
                    <xdr:colOff>0</xdr:colOff>
                    <xdr:row>36</xdr:row>
                    <xdr:rowOff>38100</xdr:rowOff>
                  </to>
                </anchor>
              </controlPr>
            </control>
          </mc:Choice>
        </mc:AlternateContent>
        <mc:AlternateContent xmlns:mc="http://schemas.openxmlformats.org/markup-compatibility/2006">
          <mc:Choice Requires="x14">
            <control shapeId="29717" r:id="rId24" name="Check Box 21">
              <controlPr defaultSize="0" autoFill="0" autoLine="0" autoPict="0">
                <anchor moveWithCells="1">
                  <from>
                    <xdr:col>0</xdr:col>
                    <xdr:colOff>161925</xdr:colOff>
                    <xdr:row>36</xdr:row>
                    <xdr:rowOff>19050</xdr:rowOff>
                  </from>
                  <to>
                    <xdr:col>2</xdr:col>
                    <xdr:colOff>9525</xdr:colOff>
                    <xdr:row>37</xdr:row>
                    <xdr:rowOff>38100</xdr:rowOff>
                  </to>
                </anchor>
              </controlPr>
            </control>
          </mc:Choice>
        </mc:AlternateContent>
        <mc:AlternateContent xmlns:mc="http://schemas.openxmlformats.org/markup-compatibility/2006">
          <mc:Choice Requires="x14">
            <control shapeId="29718" r:id="rId25" name="Check Box 22">
              <controlPr defaultSize="0" autoFill="0" autoLine="0" autoPict="0">
                <anchor moveWithCells="1">
                  <from>
                    <xdr:col>0</xdr:col>
                    <xdr:colOff>161925</xdr:colOff>
                    <xdr:row>37</xdr:row>
                    <xdr:rowOff>9525</xdr:rowOff>
                  </from>
                  <to>
                    <xdr:col>2</xdr:col>
                    <xdr:colOff>9525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zoomScale="145" zoomScaleNormal="120" zoomScaleSheetLayoutView="145" workbookViewId="0">
      <selection activeCell="L7" sqref="L7:AM7"/>
    </sheetView>
  </sheetViews>
  <sheetFormatPr defaultColWidth="2.25" defaultRowHeight="13.5" x14ac:dyDescent="0.15"/>
  <cols>
    <col min="1" max="39" width="2.375" style="91" customWidth="1"/>
    <col min="40" max="40" width="2.25" style="91"/>
    <col min="41" max="41" width="2.25" style="91" customWidth="1"/>
    <col min="42" max="16384" width="2.25" style="91"/>
  </cols>
  <sheetData>
    <row r="1" spans="1:39" x14ac:dyDescent="0.15">
      <c r="A1" s="90" t="s">
        <v>52</v>
      </c>
    </row>
    <row r="3" spans="1:39" s="96" customFormat="1" ht="12" customHeight="1" x14ac:dyDescent="0.15">
      <c r="A3" s="427" t="s">
        <v>23</v>
      </c>
      <c r="B3" s="92" t="s">
        <v>0</v>
      </c>
      <c r="C3" s="93"/>
      <c r="D3" s="93"/>
      <c r="E3" s="94"/>
      <c r="F3" s="94"/>
      <c r="G3" s="94"/>
      <c r="H3" s="94"/>
      <c r="I3" s="94"/>
      <c r="J3" s="94"/>
      <c r="K3" s="95"/>
      <c r="L3" s="378"/>
      <c r="M3" s="379"/>
      <c r="N3" s="379"/>
      <c r="O3" s="379"/>
      <c r="P3" s="379"/>
      <c r="Q3" s="379"/>
      <c r="R3" s="379"/>
      <c r="S3" s="379"/>
      <c r="T3" s="379"/>
      <c r="U3" s="379"/>
      <c r="V3" s="379"/>
      <c r="W3" s="379"/>
      <c r="X3" s="379"/>
      <c r="Y3" s="379"/>
      <c r="Z3" s="379"/>
      <c r="AA3" s="379"/>
      <c r="AB3" s="379"/>
      <c r="AC3" s="379"/>
      <c r="AD3" s="379"/>
      <c r="AE3" s="379"/>
      <c r="AF3" s="380"/>
      <c r="AG3" s="437" t="s">
        <v>102</v>
      </c>
      <c r="AH3" s="438"/>
      <c r="AI3" s="438"/>
      <c r="AJ3" s="438"/>
      <c r="AK3" s="438"/>
      <c r="AL3" s="438"/>
      <c r="AM3" s="439"/>
    </row>
    <row r="4" spans="1:39" s="96" customFormat="1" ht="20.25" customHeight="1" x14ac:dyDescent="0.15">
      <c r="A4" s="428"/>
      <c r="B4" s="97" t="s">
        <v>21</v>
      </c>
      <c r="C4" s="98"/>
      <c r="D4" s="98"/>
      <c r="E4" s="99"/>
      <c r="F4" s="99"/>
      <c r="G4" s="99"/>
      <c r="H4" s="99"/>
      <c r="I4" s="99"/>
      <c r="J4" s="99"/>
      <c r="K4" s="100"/>
      <c r="L4" s="375"/>
      <c r="M4" s="376"/>
      <c r="N4" s="376"/>
      <c r="O4" s="376"/>
      <c r="P4" s="376"/>
      <c r="Q4" s="376"/>
      <c r="R4" s="376"/>
      <c r="S4" s="376"/>
      <c r="T4" s="376"/>
      <c r="U4" s="376"/>
      <c r="V4" s="376"/>
      <c r="W4" s="376"/>
      <c r="X4" s="376"/>
      <c r="Y4" s="376"/>
      <c r="Z4" s="376"/>
      <c r="AA4" s="376"/>
      <c r="AB4" s="376"/>
      <c r="AC4" s="376"/>
      <c r="AD4" s="376"/>
      <c r="AE4" s="376"/>
      <c r="AF4" s="377"/>
      <c r="AG4" s="440"/>
      <c r="AH4" s="441"/>
      <c r="AI4" s="441"/>
      <c r="AJ4" s="441"/>
      <c r="AK4" s="441"/>
      <c r="AL4" s="441"/>
      <c r="AM4" s="442"/>
    </row>
    <row r="5" spans="1:39" s="96" customFormat="1" ht="20.25" customHeight="1" x14ac:dyDescent="0.15">
      <c r="A5" s="428"/>
      <c r="B5" s="101" t="s">
        <v>40</v>
      </c>
      <c r="C5" s="102"/>
      <c r="D5" s="102"/>
      <c r="E5" s="103"/>
      <c r="F5" s="103"/>
      <c r="G5" s="103"/>
      <c r="H5" s="103"/>
      <c r="I5" s="103"/>
      <c r="J5" s="103"/>
      <c r="K5" s="104"/>
      <c r="L5" s="381"/>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3"/>
    </row>
    <row r="6" spans="1:39" s="96" customFormat="1" ht="13.5" customHeight="1" x14ac:dyDescent="0.15">
      <c r="A6" s="428"/>
      <c r="B6" s="445" t="s">
        <v>41</v>
      </c>
      <c r="C6" s="446"/>
      <c r="D6" s="446"/>
      <c r="E6" s="446"/>
      <c r="F6" s="446"/>
      <c r="G6" s="446"/>
      <c r="H6" s="446"/>
      <c r="I6" s="446"/>
      <c r="J6" s="446"/>
      <c r="K6" s="447"/>
      <c r="L6" s="105" t="s">
        <v>6</v>
      </c>
      <c r="M6" s="105"/>
      <c r="N6" s="105"/>
      <c r="O6" s="105"/>
      <c r="P6" s="105"/>
      <c r="Q6" s="436"/>
      <c r="R6" s="436"/>
      <c r="S6" s="105" t="s">
        <v>7</v>
      </c>
      <c r="T6" s="436"/>
      <c r="U6" s="436"/>
      <c r="V6" s="436"/>
      <c r="W6" s="105" t="s">
        <v>8</v>
      </c>
      <c r="X6" s="105"/>
      <c r="Y6" s="105"/>
      <c r="Z6" s="105"/>
      <c r="AA6" s="105"/>
      <c r="AB6" s="105"/>
      <c r="AC6" s="106"/>
      <c r="AD6" s="105"/>
      <c r="AE6" s="105"/>
      <c r="AF6" s="105"/>
      <c r="AG6" s="105"/>
      <c r="AH6" s="105"/>
      <c r="AI6" s="105"/>
      <c r="AJ6" s="105"/>
      <c r="AK6" s="105"/>
      <c r="AL6" s="105"/>
      <c r="AM6" s="107"/>
    </row>
    <row r="7" spans="1:39" s="96" customFormat="1" ht="20.25" customHeight="1" x14ac:dyDescent="0.15">
      <c r="A7" s="428"/>
      <c r="B7" s="448"/>
      <c r="C7" s="449"/>
      <c r="D7" s="449"/>
      <c r="E7" s="449"/>
      <c r="F7" s="449"/>
      <c r="G7" s="449"/>
      <c r="H7" s="449"/>
      <c r="I7" s="449"/>
      <c r="J7" s="449"/>
      <c r="K7" s="450"/>
      <c r="L7" s="375"/>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7"/>
    </row>
    <row r="8" spans="1:39" s="96" customFormat="1" ht="20.25" customHeight="1" x14ac:dyDescent="0.15">
      <c r="A8" s="428"/>
      <c r="B8" s="108" t="s">
        <v>9</v>
      </c>
      <c r="C8" s="109"/>
      <c r="D8" s="109"/>
      <c r="E8" s="110"/>
      <c r="F8" s="110"/>
      <c r="G8" s="110"/>
      <c r="H8" s="110"/>
      <c r="I8" s="110"/>
      <c r="J8" s="110"/>
      <c r="K8" s="110"/>
      <c r="L8" s="108" t="s">
        <v>10</v>
      </c>
      <c r="M8" s="110"/>
      <c r="N8" s="110"/>
      <c r="O8" s="110"/>
      <c r="P8" s="110"/>
      <c r="Q8" s="110"/>
      <c r="R8" s="111"/>
      <c r="S8" s="384"/>
      <c r="T8" s="385"/>
      <c r="U8" s="385"/>
      <c r="V8" s="385"/>
      <c r="W8" s="385"/>
      <c r="X8" s="385"/>
      <c r="Y8" s="386"/>
      <c r="Z8" s="108" t="s">
        <v>38</v>
      </c>
      <c r="AA8" s="110"/>
      <c r="AB8" s="110"/>
      <c r="AC8" s="110"/>
      <c r="AD8" s="110"/>
      <c r="AE8" s="110"/>
      <c r="AF8" s="111"/>
      <c r="AG8" s="384"/>
      <c r="AH8" s="385"/>
      <c r="AI8" s="385"/>
      <c r="AJ8" s="385"/>
      <c r="AK8" s="385"/>
      <c r="AL8" s="385"/>
      <c r="AM8" s="386"/>
    </row>
    <row r="9" spans="1:39" s="96" customFormat="1" ht="20.25" customHeight="1" x14ac:dyDescent="0.15">
      <c r="A9" s="429"/>
      <c r="B9" s="108" t="s">
        <v>22</v>
      </c>
      <c r="C9" s="109"/>
      <c r="D9" s="109"/>
      <c r="E9" s="110"/>
      <c r="F9" s="110"/>
      <c r="G9" s="110"/>
      <c r="H9" s="110"/>
      <c r="I9" s="110"/>
      <c r="J9" s="110"/>
      <c r="K9" s="110"/>
      <c r="L9" s="384"/>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6"/>
    </row>
    <row r="10" spans="1:39" s="96" customFormat="1" ht="18" customHeight="1" x14ac:dyDescent="0.15">
      <c r="A10" s="430" t="s">
        <v>24</v>
      </c>
      <c r="B10" s="431"/>
      <c r="C10" s="431"/>
      <c r="D10" s="431"/>
      <c r="E10" s="431"/>
      <c r="F10" s="431"/>
      <c r="G10" s="431"/>
      <c r="H10" s="432"/>
      <c r="I10" s="112"/>
      <c r="J10" s="113" t="s">
        <v>146</v>
      </c>
      <c r="K10" s="105"/>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5"/>
    </row>
    <row r="11" spans="1:39" s="96" customFormat="1" ht="18" customHeight="1" x14ac:dyDescent="0.15">
      <c r="A11" s="433"/>
      <c r="B11" s="434"/>
      <c r="C11" s="434"/>
      <c r="D11" s="434"/>
      <c r="E11" s="434"/>
      <c r="F11" s="434"/>
      <c r="G11" s="434"/>
      <c r="H11" s="435"/>
      <c r="I11" s="116"/>
      <c r="J11" s="117" t="s">
        <v>147</v>
      </c>
      <c r="K11" s="99"/>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118"/>
    </row>
    <row r="12" spans="1:39" s="96" customFormat="1" ht="5.25" customHeight="1" x14ac:dyDescent="0.15">
      <c r="A12" s="216"/>
      <c r="B12" s="216"/>
      <c r="C12" s="216"/>
      <c r="D12" s="216"/>
      <c r="E12" s="216"/>
      <c r="F12" s="216"/>
      <c r="G12" s="216"/>
      <c r="H12" s="216"/>
      <c r="I12" s="113"/>
      <c r="J12" s="120"/>
      <c r="K12" s="105"/>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row>
    <row r="13" spans="1:39" s="96" customFormat="1" ht="20.25" customHeight="1" x14ac:dyDescent="0.15">
      <c r="A13" s="121" t="s">
        <v>183</v>
      </c>
      <c r="B13" s="122"/>
      <c r="C13" s="217"/>
      <c r="D13" s="217"/>
      <c r="E13" s="217"/>
      <c r="F13" s="217"/>
      <c r="G13" s="217"/>
      <c r="H13" s="217"/>
      <c r="I13" s="124"/>
      <c r="J13" s="117"/>
      <c r="K13" s="99"/>
      <c r="L13" s="98"/>
      <c r="M13" s="98"/>
      <c r="N13" s="98"/>
      <c r="O13" s="98"/>
      <c r="P13" s="98"/>
      <c r="Q13" s="98"/>
      <c r="R13" s="98"/>
      <c r="S13" s="98"/>
      <c r="T13" s="98"/>
      <c r="U13" s="98"/>
      <c r="V13" s="98"/>
      <c r="W13" s="387" t="s">
        <v>43</v>
      </c>
      <c r="X13" s="388"/>
      <c r="Y13" s="388"/>
      <c r="Z13" s="389"/>
      <c r="AA13" s="390" t="str">
        <f>IF($L$5="","",VLOOKUP($L$5,基準単価!$D$7:$E$35,2,0))</f>
        <v/>
      </c>
      <c r="AB13" s="391"/>
      <c r="AC13" s="391"/>
      <c r="AD13" s="388" t="s">
        <v>35</v>
      </c>
      <c r="AE13" s="389"/>
      <c r="AF13" s="387" t="s">
        <v>31</v>
      </c>
      <c r="AG13" s="388"/>
      <c r="AH13" s="389"/>
      <c r="AI13" s="403">
        <f>ROUNDDOWN($J$71/1000,0)</f>
        <v>0</v>
      </c>
      <c r="AJ13" s="404"/>
      <c r="AK13" s="404"/>
      <c r="AL13" s="388" t="s">
        <v>35</v>
      </c>
      <c r="AM13" s="389"/>
    </row>
    <row r="14" spans="1:39" s="96" customFormat="1" ht="20.25" customHeight="1" x14ac:dyDescent="0.15">
      <c r="A14" s="125" t="s">
        <v>25</v>
      </c>
      <c r="B14" s="213"/>
      <c r="C14" s="127"/>
      <c r="D14" s="127"/>
      <c r="E14" s="127"/>
      <c r="F14" s="127"/>
      <c r="G14" s="127"/>
      <c r="H14" s="400"/>
      <c r="I14" s="401"/>
      <c r="J14" s="402"/>
      <c r="K14" s="394" t="s">
        <v>49</v>
      </c>
      <c r="L14" s="395"/>
      <c r="M14" s="395"/>
      <c r="N14" s="395"/>
      <c r="O14" s="395"/>
      <c r="P14" s="395"/>
      <c r="Q14" s="395"/>
      <c r="R14" s="395"/>
      <c r="S14" s="395"/>
      <c r="T14" s="395"/>
      <c r="U14" s="395"/>
      <c r="V14" s="395"/>
      <c r="W14" s="395"/>
      <c r="X14" s="395"/>
      <c r="Y14" s="395"/>
      <c r="Z14" s="395"/>
      <c r="AA14" s="395"/>
      <c r="AB14" s="395"/>
      <c r="AC14" s="395"/>
      <c r="AD14" s="395"/>
      <c r="AE14" s="395"/>
      <c r="AF14" s="128" t="s">
        <v>194</v>
      </c>
      <c r="AG14" s="129"/>
      <c r="AH14" s="129"/>
      <c r="AI14" s="130"/>
      <c r="AJ14" s="130"/>
      <c r="AK14" s="109"/>
      <c r="AL14" s="127"/>
      <c r="AM14" s="131"/>
    </row>
    <row r="15" spans="1:39" s="96" customFormat="1" ht="14.25" customHeight="1" x14ac:dyDescent="0.15">
      <c r="A15" s="222" t="s">
        <v>157</v>
      </c>
      <c r="B15" s="133"/>
      <c r="C15" s="396" t="s">
        <v>162</v>
      </c>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7"/>
    </row>
    <row r="16" spans="1:39" s="96" customFormat="1" ht="14.25" customHeight="1" x14ac:dyDescent="0.15">
      <c r="A16" s="222" t="s">
        <v>158</v>
      </c>
      <c r="B16" s="134"/>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96"/>
      <c r="AM16" s="397"/>
    </row>
    <row r="17" spans="1:39" s="96" customFormat="1" ht="14.25" customHeight="1" x14ac:dyDescent="0.15">
      <c r="A17" s="222" t="s">
        <v>159</v>
      </c>
      <c r="B17" s="134"/>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6"/>
      <c r="AL17" s="396"/>
      <c r="AM17" s="397"/>
    </row>
    <row r="18" spans="1:39" s="96" customFormat="1" ht="14.25" customHeight="1" x14ac:dyDescent="0.15">
      <c r="A18" s="222" t="s">
        <v>161</v>
      </c>
      <c r="B18" s="134"/>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7"/>
    </row>
    <row r="19" spans="1:39" s="96" customFormat="1" ht="14.25" customHeight="1" x14ac:dyDescent="0.15">
      <c r="A19" s="223" t="s">
        <v>160</v>
      </c>
      <c r="B19" s="135"/>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96" customFormat="1" ht="19.5" customHeight="1" x14ac:dyDescent="0.15">
      <c r="A20" s="136" t="s">
        <v>26</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8"/>
    </row>
    <row r="21" spans="1:39" s="96" customFormat="1" ht="18.75" customHeight="1" x14ac:dyDescent="0.15">
      <c r="A21" s="215" t="s">
        <v>174</v>
      </c>
      <c r="B21" s="140"/>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2"/>
    </row>
    <row r="22" spans="1:39" s="96" customFormat="1" ht="18.75" customHeight="1" x14ac:dyDescent="0.15">
      <c r="A22" s="143"/>
      <c r="B22" s="144"/>
      <c r="C22" s="145" t="s">
        <v>163</v>
      </c>
      <c r="D22" s="141"/>
      <c r="E22" s="141"/>
      <c r="F22" s="141"/>
      <c r="G22" s="141"/>
      <c r="H22" s="141"/>
      <c r="I22" s="141"/>
      <c r="J22" s="141"/>
      <c r="K22" s="141"/>
      <c r="L22" s="140"/>
      <c r="M22" s="140"/>
      <c r="N22" s="141"/>
      <c r="O22" s="147"/>
      <c r="P22" s="146"/>
      <c r="Q22" s="147"/>
      <c r="R22" s="147"/>
      <c r="S22" s="148"/>
      <c r="T22" s="140"/>
      <c r="U22" s="140"/>
      <c r="V22" s="140"/>
      <c r="W22" s="147"/>
      <c r="X22" s="120"/>
      <c r="Y22" s="120"/>
      <c r="Z22" s="120"/>
      <c r="AA22" s="146"/>
      <c r="AB22" s="120"/>
      <c r="AC22" s="149"/>
      <c r="AD22" s="149"/>
      <c r="AE22" s="149"/>
      <c r="AF22" s="149"/>
      <c r="AG22" s="120"/>
      <c r="AH22" s="120"/>
      <c r="AI22" s="146"/>
      <c r="AJ22" s="141"/>
      <c r="AK22" s="141"/>
      <c r="AL22" s="141"/>
      <c r="AM22" s="142"/>
    </row>
    <row r="23" spans="1:39" s="96" customFormat="1" ht="18.75" customHeight="1" x14ac:dyDescent="0.15">
      <c r="A23" s="143"/>
      <c r="B23" s="150"/>
      <c r="C23" s="151" t="s">
        <v>176</v>
      </c>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52"/>
    </row>
    <row r="24" spans="1:39" s="96" customFormat="1" ht="18.75" customHeight="1" x14ac:dyDescent="0.15">
      <c r="A24" s="143"/>
      <c r="B24" s="150"/>
      <c r="C24" s="151" t="s">
        <v>164</v>
      </c>
      <c r="D24" s="134"/>
      <c r="E24" s="134"/>
      <c r="F24" s="134"/>
      <c r="G24" s="134"/>
      <c r="H24" s="134"/>
      <c r="I24" s="134"/>
      <c r="J24" s="134"/>
      <c r="K24" s="134"/>
      <c r="L24" s="134"/>
      <c r="M24" s="134"/>
      <c r="N24" s="134"/>
      <c r="O24" s="153"/>
      <c r="P24" s="154" t="s">
        <v>165</v>
      </c>
      <c r="Q24" s="155"/>
      <c r="R24" s="155"/>
      <c r="S24" s="156"/>
      <c r="T24" s="133"/>
      <c r="U24" s="133"/>
      <c r="V24" s="133"/>
      <c r="W24" s="155"/>
      <c r="X24" s="155"/>
      <c r="Y24" s="157"/>
      <c r="Z24" s="157"/>
      <c r="AA24" s="154"/>
      <c r="AB24" s="154"/>
      <c r="AC24" s="158"/>
      <c r="AD24" s="158"/>
      <c r="AE24" s="158"/>
      <c r="AF24" s="158"/>
      <c r="AG24" s="157"/>
      <c r="AH24" s="157"/>
      <c r="AI24" s="154"/>
      <c r="AJ24" s="154"/>
      <c r="AK24" s="134"/>
      <c r="AL24" s="134"/>
      <c r="AM24" s="152"/>
    </row>
    <row r="25" spans="1:39" s="96" customFormat="1" ht="18.75" customHeight="1" x14ac:dyDescent="0.15">
      <c r="A25" s="143"/>
      <c r="B25" s="150"/>
      <c r="C25" s="151" t="s">
        <v>166</v>
      </c>
      <c r="D25" s="134"/>
      <c r="E25" s="134"/>
      <c r="F25" s="134"/>
      <c r="G25" s="134"/>
      <c r="H25" s="134"/>
      <c r="I25" s="134"/>
      <c r="J25" s="134"/>
      <c r="K25" s="133"/>
      <c r="L25" s="134"/>
      <c r="M25" s="133"/>
      <c r="N25" s="159"/>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52"/>
    </row>
    <row r="26" spans="1:39" s="96" customFormat="1" ht="18.75" customHeight="1" x14ac:dyDescent="0.15">
      <c r="A26" s="184"/>
      <c r="B26" s="184" t="s">
        <v>173</v>
      </c>
      <c r="C26" s="172"/>
      <c r="D26" s="172"/>
      <c r="E26" s="159"/>
      <c r="F26" s="172"/>
      <c r="G26" s="172"/>
      <c r="H26" s="172"/>
      <c r="I26" s="172"/>
      <c r="J26" s="155"/>
      <c r="K26" s="155"/>
      <c r="L26" s="155"/>
      <c r="M26" s="155"/>
      <c r="N26" s="155"/>
      <c r="O26" s="236"/>
      <c r="P26" s="133"/>
      <c r="Q26" s="133"/>
      <c r="R26" s="133"/>
      <c r="S26" s="155"/>
      <c r="T26" s="157"/>
      <c r="U26" s="155"/>
      <c r="V26" s="155"/>
      <c r="W26" s="155"/>
      <c r="X26" s="155"/>
      <c r="Y26" s="172"/>
      <c r="Z26" s="172"/>
      <c r="AA26" s="172"/>
      <c r="AB26" s="172"/>
      <c r="AC26" s="155"/>
      <c r="AD26" s="155"/>
      <c r="AE26" s="155"/>
      <c r="AF26" s="155"/>
      <c r="AG26" s="155"/>
      <c r="AH26" s="155"/>
      <c r="AI26" s="234"/>
      <c r="AJ26" s="234"/>
      <c r="AK26" s="234"/>
      <c r="AL26" s="234"/>
      <c r="AM26" s="237"/>
    </row>
    <row r="27" spans="1:39" s="96" customFormat="1" ht="18.75" customHeight="1" x14ac:dyDescent="0.15">
      <c r="A27" s="143"/>
      <c r="B27" s="150"/>
      <c r="C27" s="151" t="s">
        <v>167</v>
      </c>
      <c r="D27" s="134"/>
      <c r="E27" s="134"/>
      <c r="F27" s="134"/>
      <c r="G27" s="134"/>
      <c r="H27" s="134"/>
      <c r="I27" s="134"/>
      <c r="J27" s="134"/>
      <c r="K27" s="159"/>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52"/>
    </row>
    <row r="28" spans="1:39" s="96" customFormat="1" ht="18.75" customHeight="1" x14ac:dyDescent="0.15">
      <c r="A28" s="224"/>
      <c r="B28" s="150"/>
      <c r="C28" s="151" t="s">
        <v>168</v>
      </c>
      <c r="D28" s="134"/>
      <c r="E28" s="134"/>
      <c r="F28" s="134"/>
      <c r="G28" s="134"/>
      <c r="H28" s="134"/>
      <c r="I28" s="134"/>
      <c r="J28" s="134"/>
      <c r="K28" s="159"/>
      <c r="L28" s="134"/>
      <c r="M28" s="134"/>
      <c r="N28" s="134"/>
      <c r="O28" s="153"/>
      <c r="P28" s="154" t="s">
        <v>169</v>
      </c>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52"/>
    </row>
    <row r="29" spans="1:39" s="96" customFormat="1" ht="18.75" customHeight="1" x14ac:dyDescent="0.15">
      <c r="A29" s="132"/>
      <c r="B29" s="229"/>
      <c r="C29" s="230" t="s">
        <v>170</v>
      </c>
      <c r="D29" s="158"/>
      <c r="E29" s="231"/>
      <c r="F29" s="158"/>
      <c r="G29" s="158"/>
      <c r="H29" s="158"/>
      <c r="I29" s="158"/>
      <c r="J29" s="155"/>
      <c r="K29" s="155"/>
      <c r="L29" s="155"/>
      <c r="M29" s="155"/>
      <c r="N29" s="155"/>
      <c r="O29" s="232"/>
      <c r="P29" s="233" t="s">
        <v>171</v>
      </c>
      <c r="Q29" s="133"/>
      <c r="R29" s="133"/>
      <c r="S29" s="155"/>
      <c r="T29" s="157"/>
      <c r="U29" s="157"/>
      <c r="V29" s="157"/>
      <c r="W29" s="157"/>
      <c r="X29" s="157"/>
      <c r="Y29" s="158"/>
      <c r="Z29" s="158"/>
      <c r="AA29" s="158"/>
      <c r="AB29" s="158"/>
      <c r="AC29" s="157"/>
      <c r="AD29" s="157"/>
      <c r="AE29" s="157"/>
      <c r="AF29" s="157"/>
      <c r="AG29" s="157"/>
      <c r="AH29" s="155"/>
      <c r="AI29" s="234"/>
      <c r="AJ29" s="234"/>
      <c r="AK29" s="234"/>
      <c r="AL29" s="234"/>
      <c r="AM29" s="235"/>
    </row>
    <row r="30" spans="1:39" s="96" customFormat="1" ht="18.75" customHeight="1" x14ac:dyDescent="0.15">
      <c r="A30" s="167"/>
      <c r="B30" s="225"/>
      <c r="C30" s="226" t="s">
        <v>172</v>
      </c>
      <c r="D30" s="169"/>
      <c r="E30" s="227"/>
      <c r="F30" s="169"/>
      <c r="G30" s="169"/>
      <c r="H30" s="169"/>
      <c r="I30" s="169"/>
      <c r="J30" s="168"/>
      <c r="K30" s="168"/>
      <c r="L30" s="168"/>
      <c r="M30" s="168"/>
      <c r="N30" s="168"/>
      <c r="O30" s="183"/>
      <c r="P30" s="228"/>
      <c r="Q30" s="122"/>
      <c r="R30" s="122"/>
      <c r="S30" s="168"/>
      <c r="T30" s="117"/>
      <c r="U30" s="117"/>
      <c r="V30" s="117"/>
      <c r="W30" s="117"/>
      <c r="X30" s="117"/>
      <c r="Y30" s="169"/>
      <c r="Z30" s="169"/>
      <c r="AA30" s="169"/>
      <c r="AB30" s="169"/>
      <c r="AC30" s="117"/>
      <c r="AD30" s="117"/>
      <c r="AE30" s="117"/>
      <c r="AF30" s="117"/>
      <c r="AG30" s="117"/>
      <c r="AH30" s="168"/>
      <c r="AI30" s="170"/>
      <c r="AJ30" s="170"/>
      <c r="AK30" s="170"/>
      <c r="AL30" s="170"/>
      <c r="AM30" s="171"/>
    </row>
    <row r="31" spans="1:39" s="96" customFormat="1" ht="18.75" customHeight="1" x14ac:dyDescent="0.15">
      <c r="A31" s="215" t="s">
        <v>175</v>
      </c>
      <c r="B31" s="158"/>
      <c r="C31" s="172"/>
      <c r="D31" s="172"/>
      <c r="E31" s="159"/>
      <c r="F31" s="172"/>
      <c r="G31" s="172"/>
      <c r="H31" s="172"/>
      <c r="I31" s="172"/>
      <c r="J31" s="155"/>
      <c r="K31" s="155"/>
      <c r="L31" s="155"/>
      <c r="M31" s="155"/>
      <c r="N31" s="155"/>
      <c r="O31" s="173"/>
      <c r="P31" s="133"/>
      <c r="Q31" s="133"/>
      <c r="R31" s="133"/>
      <c r="S31" s="168"/>
      <c r="T31" s="117"/>
      <c r="U31" s="117"/>
      <c r="V31" s="117"/>
      <c r="W31" s="117"/>
      <c r="X31" s="117"/>
      <c r="Y31" s="217"/>
      <c r="Z31" s="217"/>
      <c r="AA31" s="217"/>
      <c r="AB31" s="217"/>
      <c r="AC31" s="117"/>
      <c r="AD31" s="117"/>
      <c r="AE31" s="117"/>
      <c r="AF31" s="117"/>
      <c r="AG31" s="117"/>
      <c r="AH31" s="168"/>
      <c r="AI31" s="170"/>
      <c r="AJ31" s="170"/>
      <c r="AK31" s="170"/>
      <c r="AL31" s="170"/>
      <c r="AM31" s="174"/>
    </row>
    <row r="32" spans="1:39" s="96" customFormat="1" ht="18.75" customHeight="1" x14ac:dyDescent="0.15">
      <c r="A32" s="167"/>
      <c r="B32" s="214"/>
      <c r="C32" s="176" t="s">
        <v>177</v>
      </c>
      <c r="D32" s="127"/>
      <c r="E32" s="177"/>
      <c r="F32" s="127"/>
      <c r="G32" s="127"/>
      <c r="H32" s="127"/>
      <c r="I32" s="127"/>
      <c r="J32" s="163"/>
      <c r="K32" s="163"/>
      <c r="L32" s="163"/>
      <c r="M32" s="163"/>
      <c r="N32" s="163"/>
      <c r="O32" s="188"/>
      <c r="P32" s="178"/>
      <c r="Q32" s="130"/>
      <c r="R32" s="130"/>
      <c r="S32" s="164"/>
      <c r="T32" s="164"/>
      <c r="U32" s="164"/>
      <c r="V32" s="164"/>
      <c r="W32" s="164"/>
      <c r="X32" s="164"/>
      <c r="Y32" s="127"/>
      <c r="Z32" s="127"/>
      <c r="AA32" s="127"/>
      <c r="AB32" s="127"/>
      <c r="AC32" s="164"/>
      <c r="AD32" s="164"/>
      <c r="AE32" s="164"/>
      <c r="AF32" s="164"/>
      <c r="AG32" s="164"/>
      <c r="AH32" s="163"/>
      <c r="AI32" s="165"/>
      <c r="AJ32" s="165"/>
      <c r="AK32" s="165"/>
      <c r="AL32" s="165"/>
      <c r="AM32" s="166"/>
    </row>
    <row r="33" spans="1:39" s="96" customFormat="1" ht="8.25" customHeight="1" x14ac:dyDescent="0.15">
      <c r="A33" s="179"/>
      <c r="B33" s="216"/>
      <c r="C33" s="145"/>
      <c r="D33" s="216"/>
      <c r="E33" s="162"/>
      <c r="F33" s="216"/>
      <c r="G33" s="216"/>
      <c r="H33" s="216"/>
      <c r="I33" s="216"/>
      <c r="J33" s="147"/>
      <c r="K33" s="147"/>
      <c r="L33" s="147"/>
      <c r="M33" s="147"/>
      <c r="N33" s="147"/>
      <c r="O33" s="180"/>
      <c r="P33" s="181"/>
      <c r="Q33" s="140"/>
      <c r="R33" s="140"/>
      <c r="S33" s="120"/>
      <c r="T33" s="120"/>
      <c r="U33" s="120"/>
      <c r="V33" s="120"/>
      <c r="W33" s="164"/>
      <c r="X33" s="164"/>
      <c r="Y33" s="127"/>
      <c r="Z33" s="127"/>
      <c r="AA33" s="127"/>
      <c r="AB33" s="127"/>
      <c r="AC33" s="164"/>
      <c r="AD33" s="164"/>
      <c r="AE33" s="164"/>
      <c r="AF33" s="164"/>
      <c r="AG33" s="164"/>
      <c r="AH33" s="163"/>
      <c r="AI33" s="165"/>
      <c r="AJ33" s="165"/>
      <c r="AK33" s="165"/>
      <c r="AL33" s="165"/>
      <c r="AM33" s="166"/>
    </row>
    <row r="34" spans="1:39" s="96" customFormat="1" ht="18" customHeight="1" x14ac:dyDescent="0.15">
      <c r="A34" s="182" t="s">
        <v>188</v>
      </c>
      <c r="B34" s="169"/>
      <c r="C34" s="217"/>
      <c r="D34" s="217"/>
      <c r="E34" s="161"/>
      <c r="F34" s="217"/>
      <c r="G34" s="217"/>
      <c r="H34" s="217"/>
      <c r="I34" s="217"/>
      <c r="J34" s="168"/>
      <c r="K34" s="168"/>
      <c r="L34" s="168"/>
      <c r="M34" s="168"/>
      <c r="N34" s="168"/>
      <c r="O34" s="183"/>
      <c r="P34" s="122"/>
      <c r="Q34" s="122"/>
      <c r="R34" s="122"/>
      <c r="S34" s="168"/>
      <c r="T34" s="117"/>
      <c r="U34" s="117"/>
      <c r="V34" s="117"/>
      <c r="W34" s="387" t="s">
        <v>43</v>
      </c>
      <c r="X34" s="388"/>
      <c r="Y34" s="388"/>
      <c r="Z34" s="389"/>
      <c r="AA34" s="390" t="str">
        <f>IF($L$5="","",VLOOKUP($L$5,基準単価!$D$7:$F$35,3,0))</f>
        <v/>
      </c>
      <c r="AB34" s="391"/>
      <c r="AC34" s="391"/>
      <c r="AD34" s="388" t="s">
        <v>35</v>
      </c>
      <c r="AE34" s="389"/>
      <c r="AF34" s="387" t="s">
        <v>31</v>
      </c>
      <c r="AG34" s="388"/>
      <c r="AH34" s="389"/>
      <c r="AI34" s="403">
        <f>ROUNDDOWN($J$87/1000,0)</f>
        <v>0</v>
      </c>
      <c r="AJ34" s="404"/>
      <c r="AK34" s="404"/>
      <c r="AL34" s="388" t="s">
        <v>35</v>
      </c>
      <c r="AM34" s="389"/>
    </row>
    <row r="35" spans="1:39" s="96" customFormat="1" ht="18.75" customHeight="1" x14ac:dyDescent="0.15">
      <c r="A35" s="184"/>
      <c r="B35" s="144"/>
      <c r="C35" s="145" t="s">
        <v>178</v>
      </c>
      <c r="D35" s="141"/>
      <c r="E35" s="141"/>
      <c r="F35" s="141"/>
      <c r="G35" s="141"/>
      <c r="H35" s="141"/>
      <c r="I35" s="141"/>
      <c r="J35" s="141"/>
      <c r="K35" s="141"/>
      <c r="L35" s="141"/>
      <c r="M35" s="141"/>
      <c r="N35" s="141"/>
      <c r="O35" s="147"/>
      <c r="P35" s="146"/>
      <c r="Q35" s="147"/>
      <c r="R35" s="147"/>
      <c r="S35" s="148"/>
      <c r="T35" s="140"/>
      <c r="U35" s="140"/>
      <c r="V35" s="140"/>
      <c r="W35" s="147"/>
      <c r="X35" s="120"/>
      <c r="Y35" s="120"/>
      <c r="Z35" s="120"/>
      <c r="AA35" s="146"/>
      <c r="AB35" s="146"/>
      <c r="AC35" s="149"/>
      <c r="AD35" s="149"/>
      <c r="AE35" s="149"/>
      <c r="AF35" s="248" t="s">
        <v>195</v>
      </c>
      <c r="AG35" s="120"/>
      <c r="AH35" s="120"/>
      <c r="AI35" s="146"/>
      <c r="AJ35" s="146"/>
      <c r="AK35" s="141"/>
      <c r="AL35" s="141"/>
      <c r="AM35" s="142"/>
    </row>
    <row r="36" spans="1:39" ht="18.75" customHeight="1" x14ac:dyDescent="0.15">
      <c r="A36" s="239"/>
      <c r="B36" s="241"/>
      <c r="C36" s="151" t="s">
        <v>180</v>
      </c>
      <c r="D36" s="172"/>
      <c r="E36" s="159"/>
      <c r="F36" s="172"/>
      <c r="G36" s="172"/>
      <c r="H36" s="172"/>
      <c r="I36" s="172"/>
      <c r="J36" s="155"/>
      <c r="K36" s="155"/>
      <c r="L36" s="155"/>
      <c r="M36" s="155"/>
      <c r="N36" s="155"/>
      <c r="O36" s="232"/>
      <c r="P36" s="242" t="s">
        <v>169</v>
      </c>
      <c r="Q36" s="243"/>
      <c r="R36" s="243"/>
      <c r="S36" s="155"/>
      <c r="T36" s="157"/>
      <c r="U36" s="155"/>
      <c r="V36" s="155"/>
      <c r="W36" s="155"/>
      <c r="X36" s="155"/>
      <c r="Y36" s="172"/>
      <c r="Z36" s="172"/>
      <c r="AA36" s="172"/>
      <c r="AB36" s="172"/>
      <c r="AC36" s="151"/>
      <c r="AD36" s="155"/>
      <c r="AE36" s="155"/>
      <c r="AF36" s="155"/>
      <c r="AG36" s="155"/>
      <c r="AH36" s="155"/>
      <c r="AI36" s="234"/>
      <c r="AJ36" s="234"/>
      <c r="AK36" s="234"/>
      <c r="AL36" s="234"/>
      <c r="AM36" s="237"/>
    </row>
    <row r="37" spans="1:39" ht="18.75" customHeight="1" x14ac:dyDescent="0.15">
      <c r="A37" s="239"/>
      <c r="B37" s="241"/>
      <c r="C37" s="151" t="s">
        <v>179</v>
      </c>
      <c r="D37" s="172"/>
      <c r="E37" s="159"/>
      <c r="F37" s="172"/>
      <c r="G37" s="172"/>
      <c r="H37" s="172"/>
      <c r="I37" s="172"/>
      <c r="J37" s="155"/>
      <c r="K37" s="155"/>
      <c r="L37" s="155"/>
      <c r="M37" s="155"/>
      <c r="N37" s="155"/>
      <c r="O37" s="232"/>
      <c r="P37" s="199" t="s">
        <v>181</v>
      </c>
      <c r="Q37" s="243"/>
      <c r="R37" s="243"/>
      <c r="S37" s="155"/>
      <c r="T37" s="157"/>
      <c r="U37" s="155"/>
      <c r="V37" s="155"/>
      <c r="W37" s="155"/>
      <c r="X37" s="155"/>
      <c r="Y37" s="172"/>
      <c r="Z37" s="172"/>
      <c r="AA37" s="172"/>
      <c r="AB37" s="172"/>
      <c r="AC37" s="151"/>
      <c r="AD37" s="155"/>
      <c r="AE37" s="155"/>
      <c r="AF37" s="155"/>
      <c r="AG37" s="155"/>
      <c r="AH37" s="155"/>
      <c r="AI37" s="234"/>
      <c r="AJ37" s="234"/>
      <c r="AK37" s="234"/>
      <c r="AL37" s="234"/>
      <c r="AM37" s="237"/>
    </row>
    <row r="38" spans="1:39" ht="18.75" customHeight="1" x14ac:dyDescent="0.15">
      <c r="A38" s="240"/>
      <c r="B38" s="185"/>
      <c r="C38" s="160" t="s">
        <v>182</v>
      </c>
      <c r="D38" s="217"/>
      <c r="E38" s="161"/>
      <c r="F38" s="217"/>
      <c r="G38" s="217"/>
      <c r="H38" s="217"/>
      <c r="I38" s="217"/>
      <c r="J38" s="168"/>
      <c r="K38" s="168"/>
      <c r="L38" s="168"/>
      <c r="M38" s="168"/>
      <c r="N38" s="168"/>
      <c r="O38" s="183"/>
      <c r="P38" s="238"/>
      <c r="Q38" s="187"/>
      <c r="R38" s="187"/>
      <c r="S38" s="168"/>
      <c r="T38" s="117"/>
      <c r="U38" s="168"/>
      <c r="V38" s="168"/>
      <c r="W38" s="168"/>
      <c r="X38" s="168"/>
      <c r="Y38" s="217"/>
      <c r="Z38" s="217"/>
      <c r="AA38" s="217"/>
      <c r="AB38" s="217"/>
      <c r="AC38" s="160"/>
      <c r="AD38" s="168"/>
      <c r="AE38" s="168"/>
      <c r="AF38" s="168"/>
      <c r="AG38" s="168"/>
      <c r="AH38" s="168"/>
      <c r="AI38" s="170"/>
      <c r="AJ38" s="170"/>
      <c r="AK38" s="170"/>
      <c r="AL38" s="170"/>
      <c r="AM38" s="174"/>
    </row>
    <row r="39" spans="1:39" ht="18" customHeight="1" x14ac:dyDescent="0.15">
      <c r="A39" s="189"/>
      <c r="B39" s="216"/>
      <c r="C39" s="145"/>
      <c r="D39" s="216"/>
      <c r="E39" s="162"/>
      <c r="F39" s="216"/>
      <c r="G39" s="216"/>
      <c r="H39" s="216"/>
      <c r="I39" s="216"/>
      <c r="J39" s="147"/>
      <c r="K39" s="147"/>
      <c r="L39" s="147"/>
      <c r="M39" s="147"/>
      <c r="N39" s="147"/>
      <c r="O39" s="180"/>
      <c r="P39" s="181"/>
      <c r="Q39" s="189"/>
      <c r="R39" s="189"/>
      <c r="S39" s="147"/>
      <c r="T39" s="120"/>
      <c r="U39" s="147"/>
      <c r="V39" s="147"/>
      <c r="W39" s="147"/>
      <c r="X39" s="147"/>
      <c r="Y39" s="216"/>
      <c r="Z39" s="216"/>
      <c r="AA39" s="216"/>
      <c r="AB39" s="216"/>
      <c r="AC39" s="145"/>
      <c r="AD39" s="147"/>
      <c r="AE39" s="147"/>
      <c r="AF39" s="147"/>
      <c r="AG39" s="147"/>
      <c r="AH39" s="147"/>
      <c r="AI39" s="190"/>
      <c r="AJ39" s="190"/>
      <c r="AK39" s="190"/>
      <c r="AL39" s="190"/>
      <c r="AM39" s="147"/>
    </row>
    <row r="40" spans="1:39" ht="18.75" customHeight="1" x14ac:dyDescent="0.15">
      <c r="A40" s="191" t="s">
        <v>184</v>
      </c>
      <c r="B40" s="217"/>
      <c r="C40" s="160"/>
      <c r="D40" s="217"/>
      <c r="E40" s="161"/>
      <c r="F40" s="217"/>
      <c r="G40" s="217"/>
      <c r="H40" s="217"/>
      <c r="I40" s="217"/>
      <c r="J40" s="168"/>
      <c r="K40" s="168"/>
      <c r="L40" s="168"/>
      <c r="M40" s="168"/>
      <c r="N40" s="168"/>
      <c r="O40" s="183"/>
      <c r="P40" s="186"/>
      <c r="Q40" s="187"/>
      <c r="R40" s="187"/>
      <c r="S40" s="168"/>
      <c r="T40" s="117"/>
      <c r="U40" s="168"/>
      <c r="V40" s="168"/>
      <c r="W40" s="387" t="s">
        <v>43</v>
      </c>
      <c r="X40" s="388"/>
      <c r="Y40" s="388"/>
      <c r="Z40" s="389"/>
      <c r="AA40" s="390" t="str">
        <f>IF($L$5="","",VLOOKUP($L$5,基準単価!$D$7:$G$35,4,0))</f>
        <v/>
      </c>
      <c r="AB40" s="391"/>
      <c r="AC40" s="391"/>
      <c r="AD40" s="388" t="s">
        <v>35</v>
      </c>
      <c r="AE40" s="389"/>
      <c r="AF40" s="387" t="s">
        <v>31</v>
      </c>
      <c r="AG40" s="388"/>
      <c r="AH40" s="389"/>
      <c r="AI40" s="403">
        <f>ROUNDDOWN($J$103/1000,0)</f>
        <v>0</v>
      </c>
      <c r="AJ40" s="404"/>
      <c r="AK40" s="404"/>
      <c r="AL40" s="388" t="s">
        <v>35</v>
      </c>
      <c r="AM40" s="389"/>
    </row>
    <row r="41" spans="1:39" ht="18.75" customHeight="1" x14ac:dyDescent="0.15">
      <c r="A41" s="125" t="s">
        <v>25</v>
      </c>
      <c r="B41" s="213"/>
      <c r="C41" s="127"/>
      <c r="D41" s="127"/>
      <c r="E41" s="127"/>
      <c r="F41" s="127"/>
      <c r="G41" s="127"/>
      <c r="H41" s="400"/>
      <c r="I41" s="401"/>
      <c r="J41" s="402"/>
      <c r="K41" s="394" t="s">
        <v>49</v>
      </c>
      <c r="L41" s="395"/>
      <c r="M41" s="395"/>
      <c r="N41" s="395"/>
      <c r="O41" s="395"/>
      <c r="P41" s="395"/>
      <c r="Q41" s="395"/>
      <c r="R41" s="395"/>
      <c r="S41" s="395"/>
      <c r="T41" s="395"/>
      <c r="U41" s="395"/>
      <c r="V41" s="395"/>
      <c r="W41" s="395"/>
      <c r="X41" s="395"/>
      <c r="Y41" s="395"/>
      <c r="Z41" s="395"/>
      <c r="AA41" s="395"/>
      <c r="AB41" s="395"/>
      <c r="AC41" s="395"/>
      <c r="AD41" s="395"/>
      <c r="AE41" s="395"/>
      <c r="AF41" s="128" t="s">
        <v>196</v>
      </c>
      <c r="AG41" s="129"/>
      <c r="AH41" s="129"/>
      <c r="AI41" s="130"/>
      <c r="AJ41" s="130"/>
      <c r="AK41" s="109"/>
      <c r="AL41" s="127"/>
      <c r="AM41" s="131"/>
    </row>
    <row r="42" spans="1:39" ht="13.5" customHeight="1" x14ac:dyDescent="0.15">
      <c r="A42" s="222" t="s">
        <v>157</v>
      </c>
      <c r="B42" s="133"/>
      <c r="C42" s="443" t="s">
        <v>185</v>
      </c>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c r="AM42" s="444"/>
    </row>
    <row r="43" spans="1:39" ht="13.5" customHeight="1" x14ac:dyDescent="0.15">
      <c r="A43" s="222" t="s">
        <v>158</v>
      </c>
      <c r="B43" s="134"/>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7"/>
    </row>
    <row r="44" spans="1:39" s="96" customFormat="1" ht="19.5" customHeight="1" x14ac:dyDescent="0.15">
      <c r="A44" s="136" t="s">
        <v>26</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8"/>
    </row>
    <row r="45" spans="1:39" s="96" customFormat="1" ht="18.75" customHeight="1" x14ac:dyDescent="0.15">
      <c r="A45" s="215" t="s">
        <v>187</v>
      </c>
      <c r="B45" s="192"/>
      <c r="C45" s="192"/>
      <c r="D45" s="192"/>
      <c r="E45" s="192"/>
      <c r="F45" s="192"/>
      <c r="G45" s="192"/>
      <c r="H45" s="192"/>
      <c r="I45" s="192"/>
      <c r="J45" s="192"/>
      <c r="K45" s="192"/>
      <c r="L45" s="192"/>
      <c r="M45" s="192"/>
      <c r="N45" s="192"/>
      <c r="O45" s="192"/>
      <c r="P45" s="192"/>
      <c r="Q45" s="192"/>
      <c r="R45" s="192"/>
      <c r="S45" s="193"/>
      <c r="T45" s="193"/>
      <c r="U45" s="193"/>
      <c r="V45" s="193"/>
      <c r="W45" s="193"/>
      <c r="X45" s="193"/>
      <c r="Y45" s="193"/>
      <c r="Z45" s="193"/>
      <c r="AA45" s="193"/>
      <c r="AB45" s="193"/>
      <c r="AC45" s="193"/>
      <c r="AD45" s="193"/>
      <c r="AE45" s="193"/>
      <c r="AF45" s="193"/>
      <c r="AG45" s="193"/>
      <c r="AH45" s="193"/>
      <c r="AI45" s="193"/>
      <c r="AJ45" s="193"/>
      <c r="AK45" s="193"/>
      <c r="AL45" s="193"/>
      <c r="AM45" s="194"/>
    </row>
    <row r="46" spans="1:39" s="96" customFormat="1" ht="18.75" customHeight="1" x14ac:dyDescent="0.15">
      <c r="A46" s="246"/>
      <c r="B46" s="244"/>
      <c r="C46" s="176" t="s">
        <v>186</v>
      </c>
      <c r="D46" s="137"/>
      <c r="E46" s="137"/>
      <c r="F46" s="137"/>
      <c r="G46" s="137"/>
      <c r="H46" s="137"/>
      <c r="I46" s="137"/>
      <c r="J46" s="137"/>
      <c r="K46" s="137"/>
      <c r="L46" s="137"/>
      <c r="M46" s="137"/>
      <c r="N46" s="137"/>
      <c r="O46" s="163"/>
      <c r="P46" s="245"/>
      <c r="Q46" s="163"/>
      <c r="R46" s="163"/>
      <c r="S46" s="195"/>
      <c r="T46" s="130"/>
      <c r="U46" s="130"/>
      <c r="V46" s="130"/>
      <c r="W46" s="163"/>
      <c r="X46" s="164"/>
      <c r="Y46" s="164"/>
      <c r="Z46" s="164"/>
      <c r="AA46" s="245"/>
      <c r="AB46" s="245"/>
      <c r="AC46" s="213"/>
      <c r="AD46" s="213"/>
      <c r="AE46" s="213"/>
      <c r="AF46" s="213"/>
      <c r="AG46" s="164"/>
      <c r="AH46" s="164"/>
      <c r="AI46" s="245"/>
      <c r="AJ46" s="245"/>
      <c r="AK46" s="137"/>
      <c r="AL46" s="137"/>
      <c r="AM46" s="138"/>
    </row>
    <row r="47" spans="1:39" ht="6" customHeight="1" x14ac:dyDescent="0.15">
      <c r="A47" s="196"/>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row>
    <row r="48" spans="1:39" ht="18" customHeight="1" x14ac:dyDescent="0.15">
      <c r="A48" s="197" t="s">
        <v>28</v>
      </c>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row>
    <row r="49" spans="1:39" ht="18" customHeight="1" x14ac:dyDescent="0.15">
      <c r="A49" s="198" t="s">
        <v>144</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row>
    <row r="50" spans="1:39" ht="18" customHeight="1" x14ac:dyDescent="0.15">
      <c r="A50" s="414" t="s">
        <v>50</v>
      </c>
      <c r="B50" s="415"/>
      <c r="C50" s="415"/>
      <c r="D50" s="416"/>
      <c r="E50" s="417" t="s">
        <v>29</v>
      </c>
      <c r="F50" s="418"/>
      <c r="G50" s="418"/>
      <c r="H50" s="418"/>
      <c r="I50" s="419"/>
      <c r="J50" s="417" t="s">
        <v>33</v>
      </c>
      <c r="K50" s="418"/>
      <c r="L50" s="418"/>
      <c r="M50" s="418"/>
      <c r="N50" s="418"/>
      <c r="O50" s="420" t="s">
        <v>30</v>
      </c>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row>
    <row r="51" spans="1:39" ht="9.75" customHeight="1" x14ac:dyDescent="0.15">
      <c r="A51" s="392"/>
      <c r="B51" s="393"/>
      <c r="C51" s="393"/>
      <c r="D51" s="393"/>
      <c r="E51" s="392"/>
      <c r="F51" s="393"/>
      <c r="G51" s="393"/>
      <c r="H51" s="393"/>
      <c r="I51" s="421"/>
      <c r="J51" s="422"/>
      <c r="K51" s="423"/>
      <c r="L51" s="423"/>
      <c r="M51" s="423"/>
      <c r="N51" s="423"/>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row>
    <row r="52" spans="1:39" ht="9.75" customHeight="1" x14ac:dyDescent="0.15">
      <c r="A52" s="369"/>
      <c r="B52" s="370"/>
      <c r="C52" s="370"/>
      <c r="D52" s="370"/>
      <c r="E52" s="369"/>
      <c r="F52" s="370"/>
      <c r="G52" s="370"/>
      <c r="H52" s="370"/>
      <c r="I52" s="371"/>
      <c r="J52" s="372"/>
      <c r="K52" s="373"/>
      <c r="L52" s="373"/>
      <c r="M52" s="373"/>
      <c r="N52" s="373"/>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row>
    <row r="53" spans="1:39" ht="9.75" customHeight="1" x14ac:dyDescent="0.15">
      <c r="A53" s="369"/>
      <c r="B53" s="370"/>
      <c r="C53" s="370"/>
      <c r="D53" s="370"/>
      <c r="E53" s="369"/>
      <c r="F53" s="370"/>
      <c r="G53" s="370"/>
      <c r="H53" s="370"/>
      <c r="I53" s="371"/>
      <c r="J53" s="372"/>
      <c r="K53" s="373"/>
      <c r="L53" s="373"/>
      <c r="M53" s="373"/>
      <c r="N53" s="373"/>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row>
    <row r="54" spans="1:39" ht="9.75" customHeight="1" x14ac:dyDescent="0.15">
      <c r="A54" s="369"/>
      <c r="B54" s="370"/>
      <c r="C54" s="370"/>
      <c r="D54" s="370"/>
      <c r="E54" s="369"/>
      <c r="F54" s="370"/>
      <c r="G54" s="370"/>
      <c r="H54" s="370"/>
      <c r="I54" s="371"/>
      <c r="J54" s="372"/>
      <c r="K54" s="373"/>
      <c r="L54" s="373"/>
      <c r="M54" s="373"/>
      <c r="N54" s="373"/>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row>
    <row r="55" spans="1:39" ht="9.75" customHeight="1" x14ac:dyDescent="0.15">
      <c r="A55" s="369"/>
      <c r="B55" s="370"/>
      <c r="C55" s="370"/>
      <c r="D55" s="370"/>
      <c r="E55" s="369"/>
      <c r="F55" s="370"/>
      <c r="G55" s="370"/>
      <c r="H55" s="370"/>
      <c r="I55" s="371"/>
      <c r="J55" s="372"/>
      <c r="K55" s="373"/>
      <c r="L55" s="373"/>
      <c r="M55" s="373"/>
      <c r="N55" s="373"/>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row>
    <row r="56" spans="1:39" ht="9.75" customHeight="1" x14ac:dyDescent="0.15">
      <c r="A56" s="369"/>
      <c r="B56" s="370"/>
      <c r="C56" s="370"/>
      <c r="D56" s="370"/>
      <c r="E56" s="369"/>
      <c r="F56" s="370"/>
      <c r="G56" s="370"/>
      <c r="H56" s="370"/>
      <c r="I56" s="371"/>
      <c r="J56" s="372"/>
      <c r="K56" s="373"/>
      <c r="L56" s="373"/>
      <c r="M56" s="373"/>
      <c r="N56" s="373"/>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74"/>
      <c r="AM56" s="374"/>
    </row>
    <row r="57" spans="1:39" ht="9.75" customHeight="1" x14ac:dyDescent="0.15">
      <c r="A57" s="369"/>
      <c r="B57" s="370"/>
      <c r="C57" s="370"/>
      <c r="D57" s="370"/>
      <c r="E57" s="369"/>
      <c r="F57" s="370"/>
      <c r="G57" s="370"/>
      <c r="H57" s="370"/>
      <c r="I57" s="371"/>
      <c r="J57" s="372"/>
      <c r="K57" s="373"/>
      <c r="L57" s="373"/>
      <c r="M57" s="373"/>
      <c r="N57" s="373"/>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row>
    <row r="58" spans="1:39" ht="9.75" customHeight="1" x14ac:dyDescent="0.15">
      <c r="A58" s="369"/>
      <c r="B58" s="370"/>
      <c r="C58" s="370"/>
      <c r="D58" s="370"/>
      <c r="E58" s="369"/>
      <c r="F58" s="370"/>
      <c r="G58" s="370"/>
      <c r="H58" s="370"/>
      <c r="I58" s="371"/>
      <c r="J58" s="372"/>
      <c r="K58" s="373"/>
      <c r="L58" s="373"/>
      <c r="M58" s="373"/>
      <c r="N58" s="373"/>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row>
    <row r="59" spans="1:39" ht="9.75" customHeight="1" x14ac:dyDescent="0.15">
      <c r="A59" s="369"/>
      <c r="B59" s="370"/>
      <c r="C59" s="370"/>
      <c r="D59" s="370"/>
      <c r="E59" s="369"/>
      <c r="F59" s="370"/>
      <c r="G59" s="370"/>
      <c r="H59" s="370"/>
      <c r="I59" s="371"/>
      <c r="J59" s="372"/>
      <c r="K59" s="373"/>
      <c r="L59" s="373"/>
      <c r="M59" s="373"/>
      <c r="N59" s="373"/>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row>
    <row r="60" spans="1:39" ht="9.75" customHeight="1" x14ac:dyDescent="0.15">
      <c r="A60" s="369"/>
      <c r="B60" s="370"/>
      <c r="C60" s="370"/>
      <c r="D60" s="370"/>
      <c r="E60" s="369"/>
      <c r="F60" s="370"/>
      <c r="G60" s="370"/>
      <c r="H60" s="370"/>
      <c r="I60" s="371"/>
      <c r="J60" s="372"/>
      <c r="K60" s="373"/>
      <c r="L60" s="373"/>
      <c r="M60" s="373"/>
      <c r="N60" s="373"/>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row>
    <row r="61" spans="1:39" ht="9.75" customHeight="1" x14ac:dyDescent="0.15">
      <c r="A61" s="369"/>
      <c r="B61" s="370"/>
      <c r="C61" s="370"/>
      <c r="D61" s="370"/>
      <c r="E61" s="369"/>
      <c r="F61" s="370"/>
      <c r="G61" s="370"/>
      <c r="H61" s="370"/>
      <c r="I61" s="371"/>
      <c r="J61" s="372"/>
      <c r="K61" s="373"/>
      <c r="L61" s="373"/>
      <c r="M61" s="373"/>
      <c r="N61" s="373"/>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row>
    <row r="62" spans="1:39" ht="9.75" customHeight="1" x14ac:dyDescent="0.15">
      <c r="A62" s="369"/>
      <c r="B62" s="370"/>
      <c r="C62" s="370"/>
      <c r="D62" s="370"/>
      <c r="E62" s="369"/>
      <c r="F62" s="370"/>
      <c r="G62" s="370"/>
      <c r="H62" s="370"/>
      <c r="I62" s="371"/>
      <c r="J62" s="372"/>
      <c r="K62" s="373"/>
      <c r="L62" s="373"/>
      <c r="M62" s="373"/>
      <c r="N62" s="373"/>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row>
    <row r="63" spans="1:39" ht="9.75" customHeight="1" x14ac:dyDescent="0.15">
      <c r="A63" s="369"/>
      <c r="B63" s="370"/>
      <c r="C63" s="370"/>
      <c r="D63" s="370"/>
      <c r="E63" s="369"/>
      <c r="F63" s="370"/>
      <c r="G63" s="370"/>
      <c r="H63" s="370"/>
      <c r="I63" s="371"/>
      <c r="J63" s="372"/>
      <c r="K63" s="373"/>
      <c r="L63" s="373"/>
      <c r="M63" s="373"/>
      <c r="N63" s="373"/>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row>
    <row r="64" spans="1:39" ht="9.75" customHeight="1" x14ac:dyDescent="0.15">
      <c r="A64" s="369"/>
      <c r="B64" s="370"/>
      <c r="C64" s="370"/>
      <c r="D64" s="370"/>
      <c r="E64" s="369"/>
      <c r="F64" s="370"/>
      <c r="G64" s="370"/>
      <c r="H64" s="370"/>
      <c r="I64" s="371"/>
      <c r="J64" s="372"/>
      <c r="K64" s="373"/>
      <c r="L64" s="373"/>
      <c r="M64" s="373"/>
      <c r="N64" s="373"/>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row>
    <row r="65" spans="1:39" ht="9.75" customHeight="1" x14ac:dyDescent="0.15">
      <c r="A65" s="369"/>
      <c r="B65" s="370"/>
      <c r="C65" s="370"/>
      <c r="D65" s="370"/>
      <c r="E65" s="369"/>
      <c r="F65" s="370"/>
      <c r="G65" s="370"/>
      <c r="H65" s="370"/>
      <c r="I65" s="371"/>
      <c r="J65" s="372"/>
      <c r="K65" s="373"/>
      <c r="L65" s="373"/>
      <c r="M65" s="373"/>
      <c r="N65" s="373"/>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row>
    <row r="66" spans="1:39" ht="9.75" customHeight="1" x14ac:dyDescent="0.15">
      <c r="A66" s="369"/>
      <c r="B66" s="370"/>
      <c r="C66" s="370"/>
      <c r="D66" s="370"/>
      <c r="E66" s="369"/>
      <c r="F66" s="370"/>
      <c r="G66" s="370"/>
      <c r="H66" s="370"/>
      <c r="I66" s="371"/>
      <c r="J66" s="372"/>
      <c r="K66" s="373"/>
      <c r="L66" s="373"/>
      <c r="M66" s="373"/>
      <c r="N66" s="373"/>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row>
    <row r="67" spans="1:39" ht="9.75" customHeight="1" x14ac:dyDescent="0.15">
      <c r="A67" s="369"/>
      <c r="B67" s="370"/>
      <c r="C67" s="370"/>
      <c r="D67" s="370"/>
      <c r="E67" s="369"/>
      <c r="F67" s="370"/>
      <c r="G67" s="370"/>
      <c r="H67" s="370"/>
      <c r="I67" s="371"/>
      <c r="J67" s="372"/>
      <c r="K67" s="373"/>
      <c r="L67" s="373"/>
      <c r="M67" s="373"/>
      <c r="N67" s="373"/>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row>
    <row r="68" spans="1:39" ht="9.75" customHeight="1" x14ac:dyDescent="0.15">
      <c r="A68" s="369"/>
      <c r="B68" s="370"/>
      <c r="C68" s="370"/>
      <c r="D68" s="370"/>
      <c r="E68" s="369"/>
      <c r="F68" s="370"/>
      <c r="G68" s="370"/>
      <c r="H68" s="370"/>
      <c r="I68" s="371"/>
      <c r="J68" s="372"/>
      <c r="K68" s="373"/>
      <c r="L68" s="373"/>
      <c r="M68" s="373"/>
      <c r="N68" s="373"/>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row>
    <row r="69" spans="1:39" ht="9.75" customHeight="1" x14ac:dyDescent="0.15">
      <c r="A69" s="369"/>
      <c r="B69" s="370"/>
      <c r="C69" s="370"/>
      <c r="D69" s="370"/>
      <c r="E69" s="369"/>
      <c r="F69" s="370"/>
      <c r="G69" s="370"/>
      <c r="H69" s="370"/>
      <c r="I69" s="371"/>
      <c r="J69" s="372"/>
      <c r="K69" s="373"/>
      <c r="L69" s="373"/>
      <c r="M69" s="373"/>
      <c r="N69" s="373"/>
      <c r="O69" s="374"/>
      <c r="P69" s="374"/>
      <c r="Q69" s="374"/>
      <c r="R69" s="374"/>
      <c r="S69" s="374"/>
      <c r="T69" s="374"/>
      <c r="U69" s="374"/>
      <c r="V69" s="374"/>
      <c r="W69" s="374"/>
      <c r="X69" s="374"/>
      <c r="Y69" s="374"/>
      <c r="Z69" s="374"/>
      <c r="AA69" s="374"/>
      <c r="AB69" s="374"/>
      <c r="AC69" s="374"/>
      <c r="AD69" s="374"/>
      <c r="AE69" s="374"/>
      <c r="AF69" s="374"/>
      <c r="AG69" s="374"/>
      <c r="AH69" s="374"/>
      <c r="AI69" s="374"/>
      <c r="AJ69" s="374"/>
      <c r="AK69" s="374"/>
      <c r="AL69" s="374"/>
      <c r="AM69" s="374"/>
    </row>
    <row r="70" spans="1:39" ht="9.75" customHeight="1" thickBot="1" x14ac:dyDescent="0.2">
      <c r="A70" s="363"/>
      <c r="B70" s="364"/>
      <c r="C70" s="364"/>
      <c r="D70" s="364"/>
      <c r="E70" s="363"/>
      <c r="F70" s="364"/>
      <c r="G70" s="364"/>
      <c r="H70" s="364"/>
      <c r="I70" s="365"/>
      <c r="J70" s="366"/>
      <c r="K70" s="367"/>
      <c r="L70" s="367"/>
      <c r="M70" s="367"/>
      <c r="N70" s="367"/>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row>
    <row r="71" spans="1:39" ht="22.5" customHeight="1" thickTop="1" x14ac:dyDescent="0.15">
      <c r="A71" s="405" t="s">
        <v>191</v>
      </c>
      <c r="B71" s="406"/>
      <c r="C71" s="406"/>
      <c r="D71" s="407"/>
      <c r="E71" s="408"/>
      <c r="F71" s="409"/>
      <c r="G71" s="409"/>
      <c r="H71" s="409"/>
      <c r="I71" s="410"/>
      <c r="J71" s="425">
        <f>SUM(J51:N70)</f>
        <v>0</v>
      </c>
      <c r="K71" s="426"/>
      <c r="L71" s="426"/>
      <c r="M71" s="426"/>
      <c r="N71" s="426"/>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row>
    <row r="72" spans="1:39" ht="2.25" customHeight="1" x14ac:dyDescent="0.15">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row>
    <row r="73" spans="1:39" ht="18" customHeight="1" x14ac:dyDescent="0.15">
      <c r="A73" s="191" t="s">
        <v>189</v>
      </c>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row>
    <row r="74" spans="1:39" ht="18" customHeight="1" x14ac:dyDescent="0.15">
      <c r="A74" s="414" t="s">
        <v>24</v>
      </c>
      <c r="B74" s="415"/>
      <c r="C74" s="415"/>
      <c r="D74" s="416"/>
      <c r="E74" s="417" t="s">
        <v>29</v>
      </c>
      <c r="F74" s="418"/>
      <c r="G74" s="418"/>
      <c r="H74" s="418"/>
      <c r="I74" s="419"/>
      <c r="J74" s="417" t="s">
        <v>33</v>
      </c>
      <c r="K74" s="418"/>
      <c r="L74" s="418"/>
      <c r="M74" s="418"/>
      <c r="N74" s="418"/>
      <c r="O74" s="420" t="s">
        <v>30</v>
      </c>
      <c r="P74" s="420"/>
      <c r="Q74" s="420"/>
      <c r="R74" s="420"/>
      <c r="S74" s="420"/>
      <c r="T74" s="420"/>
      <c r="U74" s="420"/>
      <c r="V74" s="420"/>
      <c r="W74" s="420"/>
      <c r="X74" s="420"/>
      <c r="Y74" s="420"/>
      <c r="Z74" s="420"/>
      <c r="AA74" s="420"/>
      <c r="AB74" s="420"/>
      <c r="AC74" s="420"/>
      <c r="AD74" s="420"/>
      <c r="AE74" s="420"/>
      <c r="AF74" s="420"/>
      <c r="AG74" s="420"/>
      <c r="AH74" s="420"/>
      <c r="AI74" s="420"/>
      <c r="AJ74" s="420"/>
      <c r="AK74" s="420"/>
      <c r="AL74" s="420"/>
      <c r="AM74" s="420"/>
    </row>
    <row r="75" spans="1:39" ht="9.75" customHeight="1" x14ac:dyDescent="0.15">
      <c r="A75" s="392"/>
      <c r="B75" s="393"/>
      <c r="C75" s="393"/>
      <c r="D75" s="393"/>
      <c r="E75" s="392"/>
      <c r="F75" s="393"/>
      <c r="G75" s="393"/>
      <c r="H75" s="393"/>
      <c r="I75" s="421"/>
      <c r="J75" s="422"/>
      <c r="K75" s="423"/>
      <c r="L75" s="423"/>
      <c r="M75" s="423"/>
      <c r="N75" s="423"/>
      <c r="O75" s="424"/>
      <c r="P75" s="424"/>
      <c r="Q75" s="424"/>
      <c r="R75" s="424"/>
      <c r="S75" s="424"/>
      <c r="T75" s="424"/>
      <c r="U75" s="424"/>
      <c r="V75" s="424"/>
      <c r="W75" s="424"/>
      <c r="X75" s="424"/>
      <c r="Y75" s="424"/>
      <c r="Z75" s="424"/>
      <c r="AA75" s="424"/>
      <c r="AB75" s="424"/>
      <c r="AC75" s="424"/>
      <c r="AD75" s="424"/>
      <c r="AE75" s="424"/>
      <c r="AF75" s="424"/>
      <c r="AG75" s="424"/>
      <c r="AH75" s="424"/>
      <c r="AI75" s="424"/>
      <c r="AJ75" s="424"/>
      <c r="AK75" s="424"/>
      <c r="AL75" s="424"/>
      <c r="AM75" s="424"/>
    </row>
    <row r="76" spans="1:39" ht="9.75" customHeight="1" x14ac:dyDescent="0.15">
      <c r="A76" s="369"/>
      <c r="B76" s="370"/>
      <c r="C76" s="370"/>
      <c r="D76" s="370"/>
      <c r="E76" s="369"/>
      <c r="F76" s="370"/>
      <c r="G76" s="370"/>
      <c r="H76" s="370"/>
      <c r="I76" s="371"/>
      <c r="J76" s="372"/>
      <c r="K76" s="373"/>
      <c r="L76" s="373"/>
      <c r="M76" s="373"/>
      <c r="N76" s="373"/>
      <c r="O76" s="374"/>
      <c r="P76" s="374"/>
      <c r="Q76" s="374"/>
      <c r="R76" s="374"/>
      <c r="S76" s="374"/>
      <c r="T76" s="374"/>
      <c r="U76" s="374"/>
      <c r="V76" s="374"/>
      <c r="W76" s="374"/>
      <c r="X76" s="374"/>
      <c r="Y76" s="374"/>
      <c r="Z76" s="374"/>
      <c r="AA76" s="374"/>
      <c r="AB76" s="374"/>
      <c r="AC76" s="374"/>
      <c r="AD76" s="374"/>
      <c r="AE76" s="374"/>
      <c r="AF76" s="374"/>
      <c r="AG76" s="374"/>
      <c r="AH76" s="374"/>
      <c r="AI76" s="374"/>
      <c r="AJ76" s="374"/>
      <c r="AK76" s="374"/>
      <c r="AL76" s="374"/>
      <c r="AM76" s="374"/>
    </row>
    <row r="77" spans="1:39" ht="9.75" customHeight="1" x14ac:dyDescent="0.15">
      <c r="A77" s="369"/>
      <c r="B77" s="370"/>
      <c r="C77" s="370"/>
      <c r="D77" s="370"/>
      <c r="E77" s="369"/>
      <c r="F77" s="370"/>
      <c r="G77" s="370"/>
      <c r="H77" s="370"/>
      <c r="I77" s="371"/>
      <c r="J77" s="372"/>
      <c r="K77" s="373"/>
      <c r="L77" s="373"/>
      <c r="M77" s="373"/>
      <c r="N77" s="373"/>
      <c r="O77" s="374"/>
      <c r="P77" s="374"/>
      <c r="Q77" s="374"/>
      <c r="R77" s="374"/>
      <c r="S77" s="374"/>
      <c r="T77" s="374"/>
      <c r="U77" s="374"/>
      <c r="V77" s="374"/>
      <c r="W77" s="374"/>
      <c r="X77" s="374"/>
      <c r="Y77" s="374"/>
      <c r="Z77" s="374"/>
      <c r="AA77" s="374"/>
      <c r="AB77" s="374"/>
      <c r="AC77" s="374"/>
      <c r="AD77" s="374"/>
      <c r="AE77" s="374"/>
      <c r="AF77" s="374"/>
      <c r="AG77" s="374"/>
      <c r="AH77" s="374"/>
      <c r="AI77" s="374"/>
      <c r="AJ77" s="374"/>
      <c r="AK77" s="374"/>
      <c r="AL77" s="374"/>
      <c r="AM77" s="374"/>
    </row>
    <row r="78" spans="1:39" ht="9.75" customHeight="1" x14ac:dyDescent="0.15">
      <c r="A78" s="369"/>
      <c r="B78" s="370"/>
      <c r="C78" s="370"/>
      <c r="D78" s="370"/>
      <c r="E78" s="369"/>
      <c r="F78" s="370"/>
      <c r="G78" s="370"/>
      <c r="H78" s="370"/>
      <c r="I78" s="371"/>
      <c r="J78" s="372"/>
      <c r="K78" s="373"/>
      <c r="L78" s="373"/>
      <c r="M78" s="373"/>
      <c r="N78" s="373"/>
      <c r="O78" s="374"/>
      <c r="P78" s="374"/>
      <c r="Q78" s="374"/>
      <c r="R78" s="374"/>
      <c r="S78" s="374"/>
      <c r="T78" s="374"/>
      <c r="U78" s="374"/>
      <c r="V78" s="374"/>
      <c r="W78" s="374"/>
      <c r="X78" s="374"/>
      <c r="Y78" s="374"/>
      <c r="Z78" s="374"/>
      <c r="AA78" s="374"/>
      <c r="AB78" s="374"/>
      <c r="AC78" s="374"/>
      <c r="AD78" s="374"/>
      <c r="AE78" s="374"/>
      <c r="AF78" s="374"/>
      <c r="AG78" s="374"/>
      <c r="AH78" s="374"/>
      <c r="AI78" s="374"/>
      <c r="AJ78" s="374"/>
      <c r="AK78" s="374"/>
      <c r="AL78" s="374"/>
      <c r="AM78" s="374"/>
    </row>
    <row r="79" spans="1:39" ht="9.75" customHeight="1" x14ac:dyDescent="0.15">
      <c r="A79" s="369"/>
      <c r="B79" s="370"/>
      <c r="C79" s="370"/>
      <c r="D79" s="370"/>
      <c r="E79" s="369"/>
      <c r="F79" s="370"/>
      <c r="G79" s="370"/>
      <c r="H79" s="370"/>
      <c r="I79" s="371"/>
      <c r="J79" s="372"/>
      <c r="K79" s="373"/>
      <c r="L79" s="373"/>
      <c r="M79" s="373"/>
      <c r="N79" s="373"/>
      <c r="O79" s="374"/>
      <c r="P79" s="374"/>
      <c r="Q79" s="374"/>
      <c r="R79" s="374"/>
      <c r="S79" s="374"/>
      <c r="T79" s="374"/>
      <c r="U79" s="374"/>
      <c r="V79" s="374"/>
      <c r="W79" s="374"/>
      <c r="X79" s="374"/>
      <c r="Y79" s="374"/>
      <c r="Z79" s="374"/>
      <c r="AA79" s="374"/>
      <c r="AB79" s="374"/>
      <c r="AC79" s="374"/>
      <c r="AD79" s="374"/>
      <c r="AE79" s="374"/>
      <c r="AF79" s="374"/>
      <c r="AG79" s="374"/>
      <c r="AH79" s="374"/>
      <c r="AI79" s="374"/>
      <c r="AJ79" s="374"/>
      <c r="AK79" s="374"/>
      <c r="AL79" s="374"/>
      <c r="AM79" s="374"/>
    </row>
    <row r="80" spans="1:39" ht="9.75" customHeight="1" x14ac:dyDescent="0.15">
      <c r="A80" s="369"/>
      <c r="B80" s="370"/>
      <c r="C80" s="370"/>
      <c r="D80" s="370"/>
      <c r="E80" s="369"/>
      <c r="F80" s="370"/>
      <c r="G80" s="370"/>
      <c r="H80" s="370"/>
      <c r="I80" s="371"/>
      <c r="J80" s="372"/>
      <c r="K80" s="373"/>
      <c r="L80" s="373"/>
      <c r="M80" s="373"/>
      <c r="N80" s="373"/>
      <c r="O80" s="374"/>
      <c r="P80" s="374"/>
      <c r="Q80" s="374"/>
      <c r="R80" s="374"/>
      <c r="S80" s="374"/>
      <c r="T80" s="374"/>
      <c r="U80" s="374"/>
      <c r="V80" s="374"/>
      <c r="W80" s="374"/>
      <c r="X80" s="374"/>
      <c r="Y80" s="374"/>
      <c r="Z80" s="374"/>
      <c r="AA80" s="374"/>
      <c r="AB80" s="374"/>
      <c r="AC80" s="374"/>
      <c r="AD80" s="374"/>
      <c r="AE80" s="374"/>
      <c r="AF80" s="374"/>
      <c r="AG80" s="374"/>
      <c r="AH80" s="374"/>
      <c r="AI80" s="374"/>
      <c r="AJ80" s="374"/>
      <c r="AK80" s="374"/>
      <c r="AL80" s="374"/>
      <c r="AM80" s="374"/>
    </row>
    <row r="81" spans="1:39" ht="9.75" customHeight="1" x14ac:dyDescent="0.15">
      <c r="A81" s="369"/>
      <c r="B81" s="370"/>
      <c r="C81" s="370"/>
      <c r="D81" s="370"/>
      <c r="E81" s="369"/>
      <c r="F81" s="370"/>
      <c r="G81" s="370"/>
      <c r="H81" s="370"/>
      <c r="I81" s="371"/>
      <c r="J81" s="372"/>
      <c r="K81" s="373"/>
      <c r="L81" s="373"/>
      <c r="M81" s="373"/>
      <c r="N81" s="373"/>
      <c r="O81" s="374"/>
      <c r="P81" s="374"/>
      <c r="Q81" s="374"/>
      <c r="R81" s="374"/>
      <c r="S81" s="374"/>
      <c r="T81" s="374"/>
      <c r="U81" s="374"/>
      <c r="V81" s="374"/>
      <c r="W81" s="374"/>
      <c r="X81" s="374"/>
      <c r="Y81" s="374"/>
      <c r="Z81" s="374"/>
      <c r="AA81" s="374"/>
      <c r="AB81" s="374"/>
      <c r="AC81" s="374"/>
      <c r="AD81" s="374"/>
      <c r="AE81" s="374"/>
      <c r="AF81" s="374"/>
      <c r="AG81" s="374"/>
      <c r="AH81" s="374"/>
      <c r="AI81" s="374"/>
      <c r="AJ81" s="374"/>
      <c r="AK81" s="374"/>
      <c r="AL81" s="374"/>
      <c r="AM81" s="374"/>
    </row>
    <row r="82" spans="1:39" ht="9.75" customHeight="1" x14ac:dyDescent="0.15">
      <c r="A82" s="369"/>
      <c r="B82" s="370"/>
      <c r="C82" s="370"/>
      <c r="D82" s="370"/>
      <c r="E82" s="369"/>
      <c r="F82" s="370"/>
      <c r="G82" s="370"/>
      <c r="H82" s="370"/>
      <c r="I82" s="371"/>
      <c r="J82" s="372"/>
      <c r="K82" s="373"/>
      <c r="L82" s="373"/>
      <c r="M82" s="373"/>
      <c r="N82" s="373"/>
      <c r="O82" s="374"/>
      <c r="P82" s="374"/>
      <c r="Q82" s="374"/>
      <c r="R82" s="374"/>
      <c r="S82" s="374"/>
      <c r="T82" s="374"/>
      <c r="U82" s="374"/>
      <c r="V82" s="374"/>
      <c r="W82" s="374"/>
      <c r="X82" s="374"/>
      <c r="Y82" s="374"/>
      <c r="Z82" s="374"/>
      <c r="AA82" s="374"/>
      <c r="AB82" s="374"/>
      <c r="AC82" s="374"/>
      <c r="AD82" s="374"/>
      <c r="AE82" s="374"/>
      <c r="AF82" s="374"/>
      <c r="AG82" s="374"/>
      <c r="AH82" s="374"/>
      <c r="AI82" s="374"/>
      <c r="AJ82" s="374"/>
      <c r="AK82" s="374"/>
      <c r="AL82" s="374"/>
      <c r="AM82" s="374"/>
    </row>
    <row r="83" spans="1:39" ht="9.75" customHeight="1" x14ac:dyDescent="0.15">
      <c r="A83" s="369"/>
      <c r="B83" s="370"/>
      <c r="C83" s="370"/>
      <c r="D83" s="370"/>
      <c r="E83" s="369"/>
      <c r="F83" s="370"/>
      <c r="G83" s="370"/>
      <c r="H83" s="370"/>
      <c r="I83" s="371"/>
      <c r="J83" s="372"/>
      <c r="K83" s="373"/>
      <c r="L83" s="373"/>
      <c r="M83" s="373"/>
      <c r="N83" s="373"/>
      <c r="O83" s="374"/>
      <c r="P83" s="374"/>
      <c r="Q83" s="374"/>
      <c r="R83" s="374"/>
      <c r="S83" s="374"/>
      <c r="T83" s="374"/>
      <c r="U83" s="374"/>
      <c r="V83" s="374"/>
      <c r="W83" s="374"/>
      <c r="X83" s="374"/>
      <c r="Y83" s="374"/>
      <c r="Z83" s="374"/>
      <c r="AA83" s="374"/>
      <c r="AB83" s="374"/>
      <c r="AC83" s="374"/>
      <c r="AD83" s="374"/>
      <c r="AE83" s="374"/>
      <c r="AF83" s="374"/>
      <c r="AG83" s="374"/>
      <c r="AH83" s="374"/>
      <c r="AI83" s="374"/>
      <c r="AJ83" s="374"/>
      <c r="AK83" s="374"/>
      <c r="AL83" s="374"/>
      <c r="AM83" s="374"/>
    </row>
    <row r="84" spans="1:39" ht="9.75" customHeight="1" x14ac:dyDescent="0.15">
      <c r="A84" s="369"/>
      <c r="B84" s="370"/>
      <c r="C84" s="370"/>
      <c r="D84" s="370"/>
      <c r="E84" s="369"/>
      <c r="F84" s="370"/>
      <c r="G84" s="370"/>
      <c r="H84" s="370"/>
      <c r="I84" s="371"/>
      <c r="J84" s="372"/>
      <c r="K84" s="373"/>
      <c r="L84" s="373"/>
      <c r="M84" s="373"/>
      <c r="N84" s="373"/>
      <c r="O84" s="374"/>
      <c r="P84" s="374"/>
      <c r="Q84" s="374"/>
      <c r="R84" s="374"/>
      <c r="S84" s="374"/>
      <c r="T84" s="374"/>
      <c r="U84" s="374"/>
      <c r="V84" s="374"/>
      <c r="W84" s="374"/>
      <c r="X84" s="374"/>
      <c r="Y84" s="374"/>
      <c r="Z84" s="374"/>
      <c r="AA84" s="374"/>
      <c r="AB84" s="374"/>
      <c r="AC84" s="374"/>
      <c r="AD84" s="374"/>
      <c r="AE84" s="374"/>
      <c r="AF84" s="374"/>
      <c r="AG84" s="374"/>
      <c r="AH84" s="374"/>
      <c r="AI84" s="374"/>
      <c r="AJ84" s="374"/>
      <c r="AK84" s="374"/>
      <c r="AL84" s="374"/>
      <c r="AM84" s="374"/>
    </row>
    <row r="85" spans="1:39" ht="9.75" customHeight="1" x14ac:dyDescent="0.15">
      <c r="A85" s="369"/>
      <c r="B85" s="370"/>
      <c r="C85" s="370"/>
      <c r="D85" s="370"/>
      <c r="E85" s="369"/>
      <c r="F85" s="370"/>
      <c r="G85" s="370"/>
      <c r="H85" s="370"/>
      <c r="I85" s="371"/>
      <c r="J85" s="372"/>
      <c r="K85" s="373"/>
      <c r="L85" s="373"/>
      <c r="M85" s="373"/>
      <c r="N85" s="373"/>
      <c r="O85" s="374"/>
      <c r="P85" s="374"/>
      <c r="Q85" s="374"/>
      <c r="R85" s="374"/>
      <c r="S85" s="374"/>
      <c r="T85" s="374"/>
      <c r="U85" s="374"/>
      <c r="V85" s="374"/>
      <c r="W85" s="374"/>
      <c r="X85" s="374"/>
      <c r="Y85" s="374"/>
      <c r="Z85" s="374"/>
      <c r="AA85" s="374"/>
      <c r="AB85" s="374"/>
      <c r="AC85" s="374"/>
      <c r="AD85" s="374"/>
      <c r="AE85" s="374"/>
      <c r="AF85" s="374"/>
      <c r="AG85" s="374"/>
      <c r="AH85" s="374"/>
      <c r="AI85" s="374"/>
      <c r="AJ85" s="374"/>
      <c r="AK85" s="374"/>
      <c r="AL85" s="374"/>
      <c r="AM85" s="374"/>
    </row>
    <row r="86" spans="1:39" ht="9.75" customHeight="1" thickBot="1" x14ac:dyDescent="0.2">
      <c r="A86" s="363"/>
      <c r="B86" s="364"/>
      <c r="C86" s="364"/>
      <c r="D86" s="364"/>
      <c r="E86" s="363"/>
      <c r="F86" s="364"/>
      <c r="G86" s="364"/>
      <c r="H86" s="364"/>
      <c r="I86" s="365"/>
      <c r="J86" s="366"/>
      <c r="K86" s="367"/>
      <c r="L86" s="367"/>
      <c r="M86" s="367"/>
      <c r="N86" s="367"/>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row>
    <row r="87" spans="1:39" ht="22.5" customHeight="1" thickTop="1" x14ac:dyDescent="0.15">
      <c r="A87" s="405" t="s">
        <v>192</v>
      </c>
      <c r="B87" s="406"/>
      <c r="C87" s="406"/>
      <c r="D87" s="407"/>
      <c r="E87" s="408"/>
      <c r="F87" s="409"/>
      <c r="G87" s="409"/>
      <c r="H87" s="409"/>
      <c r="I87" s="410"/>
      <c r="J87" s="411">
        <f>SUM(J75:N86)</f>
        <v>0</v>
      </c>
      <c r="K87" s="412"/>
      <c r="L87" s="412"/>
      <c r="M87" s="412"/>
      <c r="N87" s="412"/>
      <c r="O87" s="413"/>
      <c r="P87" s="413"/>
      <c r="Q87" s="413"/>
      <c r="R87" s="413"/>
      <c r="S87" s="413"/>
      <c r="T87" s="413"/>
      <c r="U87" s="413"/>
      <c r="V87" s="413"/>
      <c r="W87" s="413"/>
      <c r="X87" s="413"/>
      <c r="Y87" s="413"/>
      <c r="Z87" s="413"/>
      <c r="AA87" s="413"/>
      <c r="AB87" s="413"/>
      <c r="AC87" s="413"/>
      <c r="AD87" s="413"/>
      <c r="AE87" s="413"/>
      <c r="AF87" s="413"/>
      <c r="AG87" s="413"/>
      <c r="AH87" s="413"/>
      <c r="AI87" s="413"/>
      <c r="AJ87" s="413"/>
      <c r="AK87" s="413"/>
      <c r="AL87" s="413"/>
      <c r="AM87" s="413"/>
    </row>
    <row r="88" spans="1:39" ht="2.25" customHeight="1" x14ac:dyDescent="0.15">
      <c r="A88" s="196"/>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row>
    <row r="89" spans="1:39" ht="18" customHeight="1" x14ac:dyDescent="0.15">
      <c r="A89" s="191" t="s">
        <v>190</v>
      </c>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row>
    <row r="90" spans="1:39" ht="18" customHeight="1" x14ac:dyDescent="0.15">
      <c r="A90" s="414" t="s">
        <v>24</v>
      </c>
      <c r="B90" s="415"/>
      <c r="C90" s="415"/>
      <c r="D90" s="416"/>
      <c r="E90" s="417" t="s">
        <v>29</v>
      </c>
      <c r="F90" s="418"/>
      <c r="G90" s="418"/>
      <c r="H90" s="418"/>
      <c r="I90" s="419"/>
      <c r="J90" s="417" t="s">
        <v>33</v>
      </c>
      <c r="K90" s="418"/>
      <c r="L90" s="418"/>
      <c r="M90" s="418"/>
      <c r="N90" s="418"/>
      <c r="O90" s="420" t="s">
        <v>30</v>
      </c>
      <c r="P90" s="420"/>
      <c r="Q90" s="420"/>
      <c r="R90" s="420"/>
      <c r="S90" s="420"/>
      <c r="T90" s="420"/>
      <c r="U90" s="420"/>
      <c r="V90" s="420"/>
      <c r="W90" s="420"/>
      <c r="X90" s="420"/>
      <c r="Y90" s="420"/>
      <c r="Z90" s="420"/>
      <c r="AA90" s="420"/>
      <c r="AB90" s="420"/>
      <c r="AC90" s="420"/>
      <c r="AD90" s="420"/>
      <c r="AE90" s="420"/>
      <c r="AF90" s="420"/>
      <c r="AG90" s="420"/>
      <c r="AH90" s="420"/>
      <c r="AI90" s="420"/>
      <c r="AJ90" s="420"/>
      <c r="AK90" s="420"/>
      <c r="AL90" s="420"/>
      <c r="AM90" s="420"/>
    </row>
    <row r="91" spans="1:39" ht="9.75" customHeight="1" x14ac:dyDescent="0.15">
      <c r="A91" s="392"/>
      <c r="B91" s="393"/>
      <c r="C91" s="393"/>
      <c r="D91" s="393"/>
      <c r="E91" s="392"/>
      <c r="F91" s="393"/>
      <c r="G91" s="393"/>
      <c r="H91" s="393"/>
      <c r="I91" s="421"/>
      <c r="J91" s="422"/>
      <c r="K91" s="423"/>
      <c r="L91" s="423"/>
      <c r="M91" s="423"/>
      <c r="N91" s="423"/>
      <c r="O91" s="424"/>
      <c r="P91" s="424"/>
      <c r="Q91" s="424"/>
      <c r="R91" s="424"/>
      <c r="S91" s="424"/>
      <c r="T91" s="424"/>
      <c r="U91" s="424"/>
      <c r="V91" s="424"/>
      <c r="W91" s="424"/>
      <c r="X91" s="424"/>
      <c r="Y91" s="424"/>
      <c r="Z91" s="424"/>
      <c r="AA91" s="424"/>
      <c r="AB91" s="424"/>
      <c r="AC91" s="424"/>
      <c r="AD91" s="424"/>
      <c r="AE91" s="424"/>
      <c r="AF91" s="424"/>
      <c r="AG91" s="424"/>
      <c r="AH91" s="424"/>
      <c r="AI91" s="424"/>
      <c r="AJ91" s="424"/>
      <c r="AK91" s="424"/>
      <c r="AL91" s="424"/>
      <c r="AM91" s="424"/>
    </row>
    <row r="92" spans="1:39" ht="9.75" customHeight="1" x14ac:dyDescent="0.15">
      <c r="A92" s="369"/>
      <c r="B92" s="370"/>
      <c r="C92" s="370"/>
      <c r="D92" s="370"/>
      <c r="E92" s="369"/>
      <c r="F92" s="370"/>
      <c r="G92" s="370"/>
      <c r="H92" s="370"/>
      <c r="I92" s="371"/>
      <c r="J92" s="372"/>
      <c r="K92" s="373"/>
      <c r="L92" s="373"/>
      <c r="M92" s="373"/>
      <c r="N92" s="373"/>
      <c r="O92" s="374"/>
      <c r="P92" s="374"/>
      <c r="Q92" s="374"/>
      <c r="R92" s="374"/>
      <c r="S92" s="374"/>
      <c r="T92" s="374"/>
      <c r="U92" s="374"/>
      <c r="V92" s="374"/>
      <c r="W92" s="374"/>
      <c r="X92" s="374"/>
      <c r="Y92" s="374"/>
      <c r="Z92" s="374"/>
      <c r="AA92" s="374"/>
      <c r="AB92" s="374"/>
      <c r="AC92" s="374"/>
      <c r="AD92" s="374"/>
      <c r="AE92" s="374"/>
      <c r="AF92" s="374"/>
      <c r="AG92" s="374"/>
      <c r="AH92" s="374"/>
      <c r="AI92" s="374"/>
      <c r="AJ92" s="374"/>
      <c r="AK92" s="374"/>
      <c r="AL92" s="374"/>
      <c r="AM92" s="374"/>
    </row>
    <row r="93" spans="1:39" ht="9.75" customHeight="1" x14ac:dyDescent="0.15">
      <c r="A93" s="369"/>
      <c r="B93" s="370"/>
      <c r="C93" s="370"/>
      <c r="D93" s="370"/>
      <c r="E93" s="369"/>
      <c r="F93" s="370"/>
      <c r="G93" s="370"/>
      <c r="H93" s="370"/>
      <c r="I93" s="371"/>
      <c r="J93" s="372"/>
      <c r="K93" s="373"/>
      <c r="L93" s="373"/>
      <c r="M93" s="373"/>
      <c r="N93" s="373"/>
      <c r="O93" s="374"/>
      <c r="P93" s="374"/>
      <c r="Q93" s="374"/>
      <c r="R93" s="374"/>
      <c r="S93" s="374"/>
      <c r="T93" s="374"/>
      <c r="U93" s="374"/>
      <c r="V93" s="374"/>
      <c r="W93" s="374"/>
      <c r="X93" s="374"/>
      <c r="Y93" s="374"/>
      <c r="Z93" s="374"/>
      <c r="AA93" s="374"/>
      <c r="AB93" s="374"/>
      <c r="AC93" s="374"/>
      <c r="AD93" s="374"/>
      <c r="AE93" s="374"/>
      <c r="AF93" s="374"/>
      <c r="AG93" s="374"/>
      <c r="AH93" s="374"/>
      <c r="AI93" s="374"/>
      <c r="AJ93" s="374"/>
      <c r="AK93" s="374"/>
      <c r="AL93" s="374"/>
      <c r="AM93" s="374"/>
    </row>
    <row r="94" spans="1:39" ht="9.75" customHeight="1" x14ac:dyDescent="0.15">
      <c r="A94" s="369"/>
      <c r="B94" s="370"/>
      <c r="C94" s="370"/>
      <c r="D94" s="370"/>
      <c r="E94" s="369"/>
      <c r="F94" s="370"/>
      <c r="G94" s="370"/>
      <c r="H94" s="370"/>
      <c r="I94" s="371"/>
      <c r="J94" s="372"/>
      <c r="K94" s="373"/>
      <c r="L94" s="373"/>
      <c r="M94" s="373"/>
      <c r="N94" s="373"/>
      <c r="O94" s="374"/>
      <c r="P94" s="374"/>
      <c r="Q94" s="374"/>
      <c r="R94" s="374"/>
      <c r="S94" s="374"/>
      <c r="T94" s="374"/>
      <c r="U94" s="374"/>
      <c r="V94" s="374"/>
      <c r="W94" s="374"/>
      <c r="X94" s="374"/>
      <c r="Y94" s="374"/>
      <c r="Z94" s="374"/>
      <c r="AA94" s="374"/>
      <c r="AB94" s="374"/>
      <c r="AC94" s="374"/>
      <c r="AD94" s="374"/>
      <c r="AE94" s="374"/>
      <c r="AF94" s="374"/>
      <c r="AG94" s="374"/>
      <c r="AH94" s="374"/>
      <c r="AI94" s="374"/>
      <c r="AJ94" s="374"/>
      <c r="AK94" s="374"/>
      <c r="AL94" s="374"/>
      <c r="AM94" s="374"/>
    </row>
    <row r="95" spans="1:39" ht="9.75" customHeight="1" x14ac:dyDescent="0.15">
      <c r="A95" s="369"/>
      <c r="B95" s="370"/>
      <c r="C95" s="370"/>
      <c r="D95" s="370"/>
      <c r="E95" s="369"/>
      <c r="F95" s="370"/>
      <c r="G95" s="370"/>
      <c r="H95" s="370"/>
      <c r="I95" s="371"/>
      <c r="J95" s="372"/>
      <c r="K95" s="373"/>
      <c r="L95" s="373"/>
      <c r="M95" s="373"/>
      <c r="N95" s="373"/>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374"/>
      <c r="AL95" s="374"/>
      <c r="AM95" s="374"/>
    </row>
    <row r="96" spans="1:39" ht="9.75" customHeight="1" x14ac:dyDescent="0.15">
      <c r="A96" s="369"/>
      <c r="B96" s="370"/>
      <c r="C96" s="370"/>
      <c r="D96" s="370"/>
      <c r="E96" s="369"/>
      <c r="F96" s="370"/>
      <c r="G96" s="370"/>
      <c r="H96" s="370"/>
      <c r="I96" s="371"/>
      <c r="J96" s="372"/>
      <c r="K96" s="373"/>
      <c r="L96" s="373"/>
      <c r="M96" s="373"/>
      <c r="N96" s="373"/>
      <c r="O96" s="374"/>
      <c r="P96" s="374"/>
      <c r="Q96" s="374"/>
      <c r="R96" s="374"/>
      <c r="S96" s="374"/>
      <c r="T96" s="374"/>
      <c r="U96" s="374"/>
      <c r="V96" s="374"/>
      <c r="W96" s="374"/>
      <c r="X96" s="374"/>
      <c r="Y96" s="374"/>
      <c r="Z96" s="374"/>
      <c r="AA96" s="374"/>
      <c r="AB96" s="374"/>
      <c r="AC96" s="374"/>
      <c r="AD96" s="374"/>
      <c r="AE96" s="374"/>
      <c r="AF96" s="374"/>
      <c r="AG96" s="374"/>
      <c r="AH96" s="374"/>
      <c r="AI96" s="374"/>
      <c r="AJ96" s="374"/>
      <c r="AK96" s="374"/>
      <c r="AL96" s="374"/>
      <c r="AM96" s="374"/>
    </row>
    <row r="97" spans="1:39" ht="9.75" customHeight="1" x14ac:dyDescent="0.15">
      <c r="A97" s="369"/>
      <c r="B97" s="370"/>
      <c r="C97" s="370"/>
      <c r="D97" s="370"/>
      <c r="E97" s="369"/>
      <c r="F97" s="370"/>
      <c r="G97" s="370"/>
      <c r="H97" s="370"/>
      <c r="I97" s="371"/>
      <c r="J97" s="372"/>
      <c r="K97" s="373"/>
      <c r="L97" s="373"/>
      <c r="M97" s="373"/>
      <c r="N97" s="373"/>
      <c r="O97" s="374"/>
      <c r="P97" s="374"/>
      <c r="Q97" s="374"/>
      <c r="R97" s="374"/>
      <c r="S97" s="374"/>
      <c r="T97" s="374"/>
      <c r="U97" s="374"/>
      <c r="V97" s="374"/>
      <c r="W97" s="374"/>
      <c r="X97" s="374"/>
      <c r="Y97" s="374"/>
      <c r="Z97" s="374"/>
      <c r="AA97" s="374"/>
      <c r="AB97" s="374"/>
      <c r="AC97" s="374"/>
      <c r="AD97" s="374"/>
      <c r="AE97" s="374"/>
      <c r="AF97" s="374"/>
      <c r="AG97" s="374"/>
      <c r="AH97" s="374"/>
      <c r="AI97" s="374"/>
      <c r="AJ97" s="374"/>
      <c r="AK97" s="374"/>
      <c r="AL97" s="374"/>
      <c r="AM97" s="374"/>
    </row>
    <row r="98" spans="1:39" ht="9.75" customHeight="1" x14ac:dyDescent="0.15">
      <c r="A98" s="369"/>
      <c r="B98" s="370"/>
      <c r="C98" s="370"/>
      <c r="D98" s="370"/>
      <c r="E98" s="369"/>
      <c r="F98" s="370"/>
      <c r="G98" s="370"/>
      <c r="H98" s="370"/>
      <c r="I98" s="371"/>
      <c r="J98" s="372"/>
      <c r="K98" s="373"/>
      <c r="L98" s="373"/>
      <c r="M98" s="373"/>
      <c r="N98" s="373"/>
      <c r="O98" s="374"/>
      <c r="P98" s="374"/>
      <c r="Q98" s="374"/>
      <c r="R98" s="374"/>
      <c r="S98" s="374"/>
      <c r="T98" s="374"/>
      <c r="U98" s="374"/>
      <c r="V98" s="374"/>
      <c r="W98" s="374"/>
      <c r="X98" s="374"/>
      <c r="Y98" s="374"/>
      <c r="Z98" s="374"/>
      <c r="AA98" s="374"/>
      <c r="AB98" s="374"/>
      <c r="AC98" s="374"/>
      <c r="AD98" s="374"/>
      <c r="AE98" s="374"/>
      <c r="AF98" s="374"/>
      <c r="AG98" s="374"/>
      <c r="AH98" s="374"/>
      <c r="AI98" s="374"/>
      <c r="AJ98" s="374"/>
      <c r="AK98" s="374"/>
      <c r="AL98" s="374"/>
      <c r="AM98" s="374"/>
    </row>
    <row r="99" spans="1:39" ht="9.75" customHeight="1" x14ac:dyDescent="0.15">
      <c r="A99" s="369"/>
      <c r="B99" s="370"/>
      <c r="C99" s="370"/>
      <c r="D99" s="370"/>
      <c r="E99" s="369"/>
      <c r="F99" s="370"/>
      <c r="G99" s="370"/>
      <c r="H99" s="370"/>
      <c r="I99" s="371"/>
      <c r="J99" s="372"/>
      <c r="K99" s="373"/>
      <c r="L99" s="373"/>
      <c r="M99" s="373"/>
      <c r="N99" s="373"/>
      <c r="O99" s="374"/>
      <c r="P99" s="374"/>
      <c r="Q99" s="374"/>
      <c r="R99" s="374"/>
      <c r="S99" s="374"/>
      <c r="T99" s="374"/>
      <c r="U99" s="374"/>
      <c r="V99" s="374"/>
      <c r="W99" s="374"/>
      <c r="X99" s="374"/>
      <c r="Y99" s="374"/>
      <c r="Z99" s="374"/>
      <c r="AA99" s="374"/>
      <c r="AB99" s="374"/>
      <c r="AC99" s="374"/>
      <c r="AD99" s="374"/>
      <c r="AE99" s="374"/>
      <c r="AF99" s="374"/>
      <c r="AG99" s="374"/>
      <c r="AH99" s="374"/>
      <c r="AI99" s="374"/>
      <c r="AJ99" s="374"/>
      <c r="AK99" s="374"/>
      <c r="AL99" s="374"/>
      <c r="AM99" s="374"/>
    </row>
    <row r="100" spans="1:39" ht="9.75" customHeight="1" x14ac:dyDescent="0.15">
      <c r="A100" s="369"/>
      <c r="B100" s="370"/>
      <c r="C100" s="370"/>
      <c r="D100" s="370"/>
      <c r="E100" s="369"/>
      <c r="F100" s="370"/>
      <c r="G100" s="370"/>
      <c r="H100" s="370"/>
      <c r="I100" s="371"/>
      <c r="J100" s="372"/>
      <c r="K100" s="373"/>
      <c r="L100" s="373"/>
      <c r="M100" s="373"/>
      <c r="N100" s="373"/>
      <c r="O100" s="374"/>
      <c r="P100" s="374"/>
      <c r="Q100" s="374"/>
      <c r="R100" s="374"/>
      <c r="S100" s="374"/>
      <c r="T100" s="374"/>
      <c r="U100" s="374"/>
      <c r="V100" s="374"/>
      <c r="W100" s="374"/>
      <c r="X100" s="374"/>
      <c r="Y100" s="374"/>
      <c r="Z100" s="374"/>
      <c r="AA100" s="374"/>
      <c r="AB100" s="374"/>
      <c r="AC100" s="374"/>
      <c r="AD100" s="374"/>
      <c r="AE100" s="374"/>
      <c r="AF100" s="374"/>
      <c r="AG100" s="374"/>
      <c r="AH100" s="374"/>
      <c r="AI100" s="374"/>
      <c r="AJ100" s="374"/>
      <c r="AK100" s="374"/>
      <c r="AL100" s="374"/>
      <c r="AM100" s="374"/>
    </row>
    <row r="101" spans="1:39" ht="9.75" customHeight="1" x14ac:dyDescent="0.15">
      <c r="A101" s="369"/>
      <c r="B101" s="370"/>
      <c r="C101" s="370"/>
      <c r="D101" s="370"/>
      <c r="E101" s="369"/>
      <c r="F101" s="370"/>
      <c r="G101" s="370"/>
      <c r="H101" s="370"/>
      <c r="I101" s="371"/>
      <c r="J101" s="372"/>
      <c r="K101" s="373"/>
      <c r="L101" s="373"/>
      <c r="M101" s="373"/>
      <c r="N101" s="373"/>
      <c r="O101" s="374"/>
      <c r="P101" s="374"/>
      <c r="Q101" s="374"/>
      <c r="R101" s="374"/>
      <c r="S101" s="374"/>
      <c r="T101" s="374"/>
      <c r="U101" s="374"/>
      <c r="V101" s="374"/>
      <c r="W101" s="374"/>
      <c r="X101" s="374"/>
      <c r="Y101" s="374"/>
      <c r="Z101" s="374"/>
      <c r="AA101" s="374"/>
      <c r="AB101" s="374"/>
      <c r="AC101" s="374"/>
      <c r="AD101" s="374"/>
      <c r="AE101" s="374"/>
      <c r="AF101" s="374"/>
      <c r="AG101" s="374"/>
      <c r="AH101" s="374"/>
      <c r="AI101" s="374"/>
      <c r="AJ101" s="374"/>
      <c r="AK101" s="374"/>
      <c r="AL101" s="374"/>
      <c r="AM101" s="374"/>
    </row>
    <row r="102" spans="1:39" ht="9.75" customHeight="1" thickBot="1" x14ac:dyDescent="0.2">
      <c r="A102" s="363"/>
      <c r="B102" s="364"/>
      <c r="C102" s="364"/>
      <c r="D102" s="364"/>
      <c r="E102" s="363"/>
      <c r="F102" s="364"/>
      <c r="G102" s="364"/>
      <c r="H102" s="364"/>
      <c r="I102" s="365"/>
      <c r="J102" s="366"/>
      <c r="K102" s="367"/>
      <c r="L102" s="367"/>
      <c r="M102" s="367"/>
      <c r="N102" s="367"/>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row>
    <row r="103" spans="1:39" ht="22.5" customHeight="1" thickTop="1" x14ac:dyDescent="0.15">
      <c r="A103" s="405" t="s">
        <v>193</v>
      </c>
      <c r="B103" s="406"/>
      <c r="C103" s="406"/>
      <c r="D103" s="407"/>
      <c r="E103" s="408"/>
      <c r="F103" s="409"/>
      <c r="G103" s="409"/>
      <c r="H103" s="409"/>
      <c r="I103" s="410"/>
      <c r="J103" s="411">
        <f>SUM(J91:N102)</f>
        <v>0</v>
      </c>
      <c r="K103" s="412"/>
      <c r="L103" s="412"/>
      <c r="M103" s="412"/>
      <c r="N103" s="412"/>
      <c r="O103" s="413"/>
      <c r="P103" s="413"/>
      <c r="Q103" s="413"/>
      <c r="R103" s="413"/>
      <c r="S103" s="413"/>
      <c r="T103" s="413"/>
      <c r="U103" s="413"/>
      <c r="V103" s="413"/>
      <c r="W103" s="413"/>
      <c r="X103" s="413"/>
      <c r="Y103" s="413"/>
      <c r="Z103" s="413"/>
      <c r="AA103" s="413"/>
      <c r="AB103" s="413"/>
      <c r="AC103" s="413"/>
      <c r="AD103" s="413"/>
      <c r="AE103" s="413"/>
      <c r="AF103" s="413"/>
      <c r="AG103" s="413"/>
      <c r="AH103" s="413"/>
      <c r="AI103" s="413"/>
      <c r="AJ103" s="413"/>
      <c r="AK103" s="413"/>
      <c r="AL103" s="413"/>
      <c r="AM103" s="413"/>
    </row>
    <row r="104" spans="1:39" ht="19.5" customHeight="1" x14ac:dyDescent="0.15">
      <c r="A104" s="247"/>
      <c r="B104" s="247"/>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189"/>
      <c r="AL104" s="189"/>
      <c r="AM104" s="189"/>
    </row>
  </sheetData>
  <sheetProtection formatCells="0" formatColumns="0" formatRows="0" insertColumns="0" insertRows="0" autoFilter="0"/>
  <mergeCells count="238">
    <mergeCell ref="A103:D103"/>
    <mergeCell ref="E103:I103"/>
    <mergeCell ref="J103:N103"/>
    <mergeCell ref="O103:AM103"/>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91:D91"/>
    <mergeCell ref="E91:I91"/>
    <mergeCell ref="J91:N91"/>
    <mergeCell ref="O91:AM91"/>
    <mergeCell ref="A92:D92"/>
    <mergeCell ref="E92:I92"/>
    <mergeCell ref="J92:N92"/>
    <mergeCell ref="O92:AM92"/>
    <mergeCell ref="A87:D87"/>
    <mergeCell ref="E87:I87"/>
    <mergeCell ref="J87:N87"/>
    <mergeCell ref="O87:AM87"/>
    <mergeCell ref="A90:D90"/>
    <mergeCell ref="E90:I90"/>
    <mergeCell ref="J90:N90"/>
    <mergeCell ref="O90:AM90"/>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1:D71"/>
    <mergeCell ref="E71:I71"/>
    <mergeCell ref="J71:N71"/>
    <mergeCell ref="O71:AM71"/>
    <mergeCell ref="A74:D74"/>
    <mergeCell ref="E74:I74"/>
    <mergeCell ref="J74:N74"/>
    <mergeCell ref="O74:AM74"/>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59:D59"/>
    <mergeCell ref="E59:I59"/>
    <mergeCell ref="J59:N59"/>
    <mergeCell ref="O59:AM59"/>
    <mergeCell ref="A60:D60"/>
    <mergeCell ref="E60:I60"/>
    <mergeCell ref="J60:N60"/>
    <mergeCell ref="O60:AM60"/>
    <mergeCell ref="A57:D57"/>
    <mergeCell ref="E57:I57"/>
    <mergeCell ref="J57:N57"/>
    <mergeCell ref="O57:AM57"/>
    <mergeCell ref="A58:D58"/>
    <mergeCell ref="E58:I58"/>
    <mergeCell ref="J58:N58"/>
    <mergeCell ref="O58:AM58"/>
    <mergeCell ref="A55:D55"/>
    <mergeCell ref="E55:I55"/>
    <mergeCell ref="J55:N55"/>
    <mergeCell ref="O55:AM55"/>
    <mergeCell ref="A56:D56"/>
    <mergeCell ref="E56:I56"/>
    <mergeCell ref="J56:N56"/>
    <mergeCell ref="O56:AM56"/>
    <mergeCell ref="A53:D53"/>
    <mergeCell ref="E53:I53"/>
    <mergeCell ref="J53:N53"/>
    <mergeCell ref="O53:AM53"/>
    <mergeCell ref="A54:D54"/>
    <mergeCell ref="E54:I54"/>
    <mergeCell ref="J54:N54"/>
    <mergeCell ref="O54:AM54"/>
    <mergeCell ref="A51:D51"/>
    <mergeCell ref="E51:I51"/>
    <mergeCell ref="J51:N51"/>
    <mergeCell ref="O51:AM51"/>
    <mergeCell ref="A52:D52"/>
    <mergeCell ref="E52:I52"/>
    <mergeCell ref="J52:N52"/>
    <mergeCell ref="O52:AM52"/>
    <mergeCell ref="H41:J41"/>
    <mergeCell ref="K41:AE41"/>
    <mergeCell ref="C42:AM43"/>
    <mergeCell ref="A50:D50"/>
    <mergeCell ref="E50:I50"/>
    <mergeCell ref="J50:N50"/>
    <mergeCell ref="O50:AM50"/>
    <mergeCell ref="W40:Z40"/>
    <mergeCell ref="AA40:AC40"/>
    <mergeCell ref="AD40:AE40"/>
    <mergeCell ref="AF40:AH40"/>
    <mergeCell ref="AI40:AK40"/>
    <mergeCell ref="AL40:AM40"/>
    <mergeCell ref="H14:J14"/>
    <mergeCell ref="K14:AE14"/>
    <mergeCell ref="C15:AM19"/>
    <mergeCell ref="W34:Z34"/>
    <mergeCell ref="AA34:AC34"/>
    <mergeCell ref="AD34:AE34"/>
    <mergeCell ref="AF34:AH34"/>
    <mergeCell ref="AI34:AK34"/>
    <mergeCell ref="AL34:AM3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3">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 type="list" allowBlank="1" showInputMessage="1" showErrorMessage="1" sqref="H14:J14">
      <formula1>$A$15:$A$19</formula1>
    </dataValidation>
    <dataValidation type="list" allowBlank="1" showInputMessage="1" showErrorMessage="1" sqref="H41:J41">
      <formula1>$A$42:$A$43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0</xdr:col>
                    <xdr:colOff>152400</xdr:colOff>
                    <xdr:row>29</xdr:row>
                    <xdr:rowOff>0</xdr:rowOff>
                  </from>
                  <to>
                    <xdr:col>2</xdr:col>
                    <xdr:colOff>28575</xdr:colOff>
                    <xdr:row>30</xdr:row>
                    <xdr:rowOff>9525</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0</xdr:col>
                    <xdr:colOff>152400</xdr:colOff>
                    <xdr:row>30</xdr:row>
                    <xdr:rowOff>228600</xdr:rowOff>
                  </from>
                  <to>
                    <xdr:col>2</xdr:col>
                    <xdr:colOff>28575</xdr:colOff>
                    <xdr:row>32</xdr:row>
                    <xdr:rowOff>0</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from>
                    <xdr:col>0</xdr:col>
                    <xdr:colOff>142875</xdr:colOff>
                    <xdr:row>24</xdr:row>
                    <xdr:rowOff>0</xdr:rowOff>
                  </from>
                  <to>
                    <xdr:col>2</xdr:col>
                    <xdr:colOff>28575</xdr:colOff>
                    <xdr:row>25</xdr:row>
                    <xdr:rowOff>9525</xdr:rowOff>
                  </to>
                </anchor>
              </controlPr>
            </control>
          </mc:Choice>
        </mc:AlternateContent>
        <mc:AlternateContent xmlns:mc="http://schemas.openxmlformats.org/markup-compatibility/2006">
          <mc:Choice Requires="x14">
            <control shapeId="30735" r:id="rId18" name="Check Box 15">
              <controlPr defaultSize="0" autoFill="0" autoLine="0" autoPict="0">
                <anchor moveWithCells="1">
                  <from>
                    <xdr:col>0</xdr:col>
                    <xdr:colOff>142875</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30736" r:id="rId19" name="Check Box 16">
              <controlPr defaultSize="0" autoFill="0" autoLine="0" autoPict="0">
                <anchor moveWithCells="1">
                  <from>
                    <xdr:col>13</xdr:col>
                    <xdr:colOff>152400</xdr:colOff>
                    <xdr:row>26</xdr:row>
                    <xdr:rowOff>228600</xdr:rowOff>
                  </from>
                  <to>
                    <xdr:col>15</xdr:col>
                    <xdr:colOff>38100</xdr:colOff>
                    <xdr:row>28</xdr:row>
                    <xdr:rowOff>9525</xdr:rowOff>
                  </to>
                </anchor>
              </controlPr>
            </control>
          </mc:Choice>
        </mc:AlternateContent>
        <mc:AlternateContent xmlns:mc="http://schemas.openxmlformats.org/markup-compatibility/2006">
          <mc:Choice Requires="x14">
            <control shapeId="30737" r:id="rId20" name="Check Box 17">
              <controlPr defaultSize="0" autoFill="0" autoLine="0" autoPict="0">
                <anchor moveWithCells="1">
                  <from>
                    <xdr:col>0</xdr:col>
                    <xdr:colOff>152400</xdr:colOff>
                    <xdr:row>28</xdr:row>
                    <xdr:rowOff>0</xdr:rowOff>
                  </from>
                  <to>
                    <xdr:col>2</xdr:col>
                    <xdr:colOff>38100</xdr:colOff>
                    <xdr:row>29</xdr:row>
                    <xdr:rowOff>9525</xdr:rowOff>
                  </to>
                </anchor>
              </controlPr>
            </control>
          </mc:Choice>
        </mc:AlternateContent>
        <mc:AlternateContent xmlns:mc="http://schemas.openxmlformats.org/markup-compatibility/2006">
          <mc:Choice Requires="x14">
            <control shapeId="30738" r:id="rId21" name="Check Box 18">
              <controlPr defaultSize="0" autoFill="0" autoLine="0" autoPict="0">
                <anchor moveWithCells="1">
                  <from>
                    <xdr:col>13</xdr:col>
                    <xdr:colOff>142875</xdr:colOff>
                    <xdr:row>28</xdr:row>
                    <xdr:rowOff>0</xdr:rowOff>
                  </from>
                  <to>
                    <xdr:col>15</xdr:col>
                    <xdr:colOff>28575</xdr:colOff>
                    <xdr:row>29</xdr:row>
                    <xdr:rowOff>9525</xdr:rowOff>
                  </to>
                </anchor>
              </controlPr>
            </control>
          </mc:Choice>
        </mc:AlternateContent>
        <mc:AlternateContent xmlns:mc="http://schemas.openxmlformats.org/markup-compatibility/2006">
          <mc:Choice Requires="x14">
            <control shapeId="30739" r:id="rId22" name="Check Box 19">
              <controlPr defaultSize="0" autoFill="0" autoLine="0" autoPict="0">
                <anchor moveWithCells="1">
                  <from>
                    <xdr:col>13</xdr:col>
                    <xdr:colOff>152400</xdr:colOff>
                    <xdr:row>36</xdr:row>
                    <xdr:rowOff>0</xdr:rowOff>
                  </from>
                  <to>
                    <xdr:col>15</xdr:col>
                    <xdr:colOff>38100</xdr:colOff>
                    <xdr:row>37</xdr:row>
                    <xdr:rowOff>28575</xdr:rowOff>
                  </to>
                </anchor>
              </controlPr>
            </control>
          </mc:Choice>
        </mc:AlternateContent>
        <mc:AlternateContent xmlns:mc="http://schemas.openxmlformats.org/markup-compatibility/2006">
          <mc:Choice Requires="x14">
            <control shapeId="30740" r:id="rId23" name="Check Box 20">
              <controlPr defaultSize="0" autoFill="0" autoLine="0" autoPict="0">
                <anchor moveWithCells="1">
                  <from>
                    <xdr:col>13</xdr:col>
                    <xdr:colOff>152400</xdr:colOff>
                    <xdr:row>35</xdr:row>
                    <xdr:rowOff>0</xdr:rowOff>
                  </from>
                  <to>
                    <xdr:col>15</xdr:col>
                    <xdr:colOff>38100</xdr:colOff>
                    <xdr:row>36</xdr:row>
                    <xdr:rowOff>28575</xdr:rowOff>
                  </to>
                </anchor>
              </controlPr>
            </control>
          </mc:Choice>
        </mc:AlternateContent>
        <mc:AlternateContent xmlns:mc="http://schemas.openxmlformats.org/markup-compatibility/2006">
          <mc:Choice Requires="x14">
            <control shapeId="30741" r:id="rId24" name="Check Box 21">
              <controlPr defaultSize="0" autoFill="0" autoLine="0" autoPict="0">
                <anchor moveWithCells="1">
                  <from>
                    <xdr:col>0</xdr:col>
                    <xdr:colOff>152400</xdr:colOff>
                    <xdr:row>36</xdr:row>
                    <xdr:rowOff>9525</xdr:rowOff>
                  </from>
                  <to>
                    <xdr:col>2</xdr:col>
                    <xdr:colOff>9525</xdr:colOff>
                    <xdr:row>37</xdr:row>
                    <xdr:rowOff>19050</xdr:rowOff>
                  </to>
                </anchor>
              </controlPr>
            </control>
          </mc:Choice>
        </mc:AlternateContent>
        <mc:AlternateContent xmlns:mc="http://schemas.openxmlformats.org/markup-compatibility/2006">
          <mc:Choice Requires="x14">
            <control shapeId="30742" r:id="rId25" name="Check Box 22">
              <controlPr defaultSize="0" autoFill="0" autoLine="0" autoPict="0">
                <anchor moveWithCells="1">
                  <from>
                    <xdr:col>0</xdr:col>
                    <xdr:colOff>152400</xdr:colOff>
                    <xdr:row>36</xdr:row>
                    <xdr:rowOff>228600</xdr:rowOff>
                  </from>
                  <to>
                    <xdr:col>2</xdr:col>
                    <xdr:colOff>9525</xdr:colOff>
                    <xdr:row>38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zoomScale="145" zoomScaleNormal="120" zoomScaleSheetLayoutView="145" workbookViewId="0">
      <selection activeCell="J74" sqref="J74:N74"/>
    </sheetView>
  </sheetViews>
  <sheetFormatPr defaultColWidth="2.25" defaultRowHeight="13.5" x14ac:dyDescent="0.15"/>
  <cols>
    <col min="1" max="39" width="2.375" style="91" customWidth="1"/>
    <col min="40" max="40" width="2.25" style="91"/>
    <col min="41" max="41" width="2.25" style="91" customWidth="1"/>
    <col min="42" max="16384" width="2.25" style="91"/>
  </cols>
  <sheetData>
    <row r="1" spans="1:39" x14ac:dyDescent="0.15">
      <c r="A1" s="90" t="s">
        <v>52</v>
      </c>
    </row>
    <row r="3" spans="1:39" s="96" customFormat="1" ht="12" customHeight="1" x14ac:dyDescent="0.15">
      <c r="A3" s="427" t="s">
        <v>23</v>
      </c>
      <c r="B3" s="92" t="s">
        <v>0</v>
      </c>
      <c r="C3" s="93"/>
      <c r="D3" s="93"/>
      <c r="E3" s="94"/>
      <c r="F3" s="94"/>
      <c r="G3" s="94"/>
      <c r="H3" s="94"/>
      <c r="I3" s="94"/>
      <c r="J3" s="94"/>
      <c r="K3" s="95"/>
      <c r="L3" s="378"/>
      <c r="M3" s="379"/>
      <c r="N3" s="379"/>
      <c r="O3" s="379"/>
      <c r="P3" s="379"/>
      <c r="Q3" s="379"/>
      <c r="R3" s="379"/>
      <c r="S3" s="379"/>
      <c r="T3" s="379"/>
      <c r="U3" s="379"/>
      <c r="V3" s="379"/>
      <c r="W3" s="379"/>
      <c r="X3" s="379"/>
      <c r="Y3" s="379"/>
      <c r="Z3" s="379"/>
      <c r="AA3" s="379"/>
      <c r="AB3" s="379"/>
      <c r="AC3" s="379"/>
      <c r="AD3" s="379"/>
      <c r="AE3" s="379"/>
      <c r="AF3" s="380"/>
      <c r="AG3" s="437" t="s">
        <v>102</v>
      </c>
      <c r="AH3" s="438"/>
      <c r="AI3" s="438"/>
      <c r="AJ3" s="438"/>
      <c r="AK3" s="438"/>
      <c r="AL3" s="438"/>
      <c r="AM3" s="439"/>
    </row>
    <row r="4" spans="1:39" s="96" customFormat="1" ht="20.25" customHeight="1" x14ac:dyDescent="0.15">
      <c r="A4" s="428"/>
      <c r="B4" s="97" t="s">
        <v>21</v>
      </c>
      <c r="C4" s="98"/>
      <c r="D4" s="98"/>
      <c r="E4" s="99"/>
      <c r="F4" s="99"/>
      <c r="G4" s="99"/>
      <c r="H4" s="99"/>
      <c r="I4" s="99"/>
      <c r="J4" s="99"/>
      <c r="K4" s="100"/>
      <c r="L4" s="375"/>
      <c r="M4" s="376"/>
      <c r="N4" s="376"/>
      <c r="O4" s="376"/>
      <c r="P4" s="376"/>
      <c r="Q4" s="376"/>
      <c r="R4" s="376"/>
      <c r="S4" s="376"/>
      <c r="T4" s="376"/>
      <c r="U4" s="376"/>
      <c r="V4" s="376"/>
      <c r="W4" s="376"/>
      <c r="X4" s="376"/>
      <c r="Y4" s="376"/>
      <c r="Z4" s="376"/>
      <c r="AA4" s="376"/>
      <c r="AB4" s="376"/>
      <c r="AC4" s="376"/>
      <c r="AD4" s="376"/>
      <c r="AE4" s="376"/>
      <c r="AF4" s="377"/>
      <c r="AG4" s="440"/>
      <c r="AH4" s="441"/>
      <c r="AI4" s="441"/>
      <c r="AJ4" s="441"/>
      <c r="AK4" s="441"/>
      <c r="AL4" s="441"/>
      <c r="AM4" s="442"/>
    </row>
    <row r="5" spans="1:39" s="96" customFormat="1" ht="20.25" customHeight="1" x14ac:dyDescent="0.15">
      <c r="A5" s="428"/>
      <c r="B5" s="101" t="s">
        <v>40</v>
      </c>
      <c r="C5" s="102"/>
      <c r="D5" s="102"/>
      <c r="E5" s="103"/>
      <c r="F5" s="103"/>
      <c r="G5" s="103"/>
      <c r="H5" s="103"/>
      <c r="I5" s="103"/>
      <c r="J5" s="103"/>
      <c r="K5" s="104"/>
      <c r="L5" s="381"/>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3"/>
    </row>
    <row r="6" spans="1:39" s="96" customFormat="1" ht="13.5" customHeight="1" x14ac:dyDescent="0.15">
      <c r="A6" s="428"/>
      <c r="B6" s="445" t="s">
        <v>41</v>
      </c>
      <c r="C6" s="446"/>
      <c r="D6" s="446"/>
      <c r="E6" s="446"/>
      <c r="F6" s="446"/>
      <c r="G6" s="446"/>
      <c r="H6" s="446"/>
      <c r="I6" s="446"/>
      <c r="J6" s="446"/>
      <c r="K6" s="447"/>
      <c r="L6" s="105" t="s">
        <v>6</v>
      </c>
      <c r="M6" s="105"/>
      <c r="N6" s="105"/>
      <c r="O6" s="105"/>
      <c r="P6" s="105"/>
      <c r="Q6" s="436"/>
      <c r="R6" s="436"/>
      <c r="S6" s="105" t="s">
        <v>7</v>
      </c>
      <c r="T6" s="436"/>
      <c r="U6" s="436"/>
      <c r="V6" s="436"/>
      <c r="W6" s="105" t="s">
        <v>8</v>
      </c>
      <c r="X6" s="105"/>
      <c r="Y6" s="105"/>
      <c r="Z6" s="105"/>
      <c r="AA6" s="105"/>
      <c r="AB6" s="105"/>
      <c r="AC6" s="106"/>
      <c r="AD6" s="105"/>
      <c r="AE6" s="105"/>
      <c r="AF6" s="105"/>
      <c r="AG6" s="105"/>
      <c r="AH6" s="105"/>
      <c r="AI6" s="105"/>
      <c r="AJ6" s="105"/>
      <c r="AK6" s="105"/>
      <c r="AL6" s="105"/>
      <c r="AM6" s="107"/>
    </row>
    <row r="7" spans="1:39" s="96" customFormat="1" ht="20.25" customHeight="1" x14ac:dyDescent="0.15">
      <c r="A7" s="428"/>
      <c r="B7" s="448"/>
      <c r="C7" s="449"/>
      <c r="D7" s="449"/>
      <c r="E7" s="449"/>
      <c r="F7" s="449"/>
      <c r="G7" s="449"/>
      <c r="H7" s="449"/>
      <c r="I7" s="449"/>
      <c r="J7" s="449"/>
      <c r="K7" s="450"/>
      <c r="L7" s="375"/>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7"/>
    </row>
    <row r="8" spans="1:39" s="96" customFormat="1" ht="20.25" customHeight="1" x14ac:dyDescent="0.15">
      <c r="A8" s="428"/>
      <c r="B8" s="108" t="s">
        <v>9</v>
      </c>
      <c r="C8" s="109"/>
      <c r="D8" s="109"/>
      <c r="E8" s="110"/>
      <c r="F8" s="110"/>
      <c r="G8" s="110"/>
      <c r="H8" s="110"/>
      <c r="I8" s="110"/>
      <c r="J8" s="110"/>
      <c r="K8" s="110"/>
      <c r="L8" s="108" t="s">
        <v>10</v>
      </c>
      <c r="M8" s="110"/>
      <c r="N8" s="110"/>
      <c r="O8" s="110"/>
      <c r="P8" s="110"/>
      <c r="Q8" s="110"/>
      <c r="R8" s="111"/>
      <c r="S8" s="384"/>
      <c r="T8" s="385"/>
      <c r="U8" s="385"/>
      <c r="V8" s="385"/>
      <c r="W8" s="385"/>
      <c r="X8" s="385"/>
      <c r="Y8" s="386"/>
      <c r="Z8" s="108" t="s">
        <v>38</v>
      </c>
      <c r="AA8" s="110"/>
      <c r="AB8" s="110"/>
      <c r="AC8" s="110"/>
      <c r="AD8" s="110"/>
      <c r="AE8" s="110"/>
      <c r="AF8" s="111"/>
      <c r="AG8" s="384"/>
      <c r="AH8" s="385"/>
      <c r="AI8" s="385"/>
      <c r="AJ8" s="385"/>
      <c r="AK8" s="385"/>
      <c r="AL8" s="385"/>
      <c r="AM8" s="386"/>
    </row>
    <row r="9" spans="1:39" s="96" customFormat="1" ht="20.25" customHeight="1" x14ac:dyDescent="0.15">
      <c r="A9" s="429"/>
      <c r="B9" s="108" t="s">
        <v>22</v>
      </c>
      <c r="C9" s="109"/>
      <c r="D9" s="109"/>
      <c r="E9" s="110"/>
      <c r="F9" s="110"/>
      <c r="G9" s="110"/>
      <c r="H9" s="110"/>
      <c r="I9" s="110"/>
      <c r="J9" s="110"/>
      <c r="K9" s="110"/>
      <c r="L9" s="384"/>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6"/>
    </row>
    <row r="10" spans="1:39" s="96" customFormat="1" ht="18" customHeight="1" x14ac:dyDescent="0.15">
      <c r="A10" s="430" t="s">
        <v>24</v>
      </c>
      <c r="B10" s="431"/>
      <c r="C10" s="431"/>
      <c r="D10" s="431"/>
      <c r="E10" s="431"/>
      <c r="F10" s="431"/>
      <c r="G10" s="431"/>
      <c r="H10" s="432"/>
      <c r="I10" s="112"/>
      <c r="J10" s="113" t="s">
        <v>146</v>
      </c>
      <c r="K10" s="105"/>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5"/>
    </row>
    <row r="11" spans="1:39" s="96" customFormat="1" ht="18" customHeight="1" x14ac:dyDescent="0.15">
      <c r="A11" s="433"/>
      <c r="B11" s="434"/>
      <c r="C11" s="434"/>
      <c r="D11" s="434"/>
      <c r="E11" s="434"/>
      <c r="F11" s="434"/>
      <c r="G11" s="434"/>
      <c r="H11" s="435"/>
      <c r="I11" s="116"/>
      <c r="J11" s="117" t="s">
        <v>147</v>
      </c>
      <c r="K11" s="99"/>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118"/>
    </row>
    <row r="12" spans="1:39" s="96" customFormat="1" ht="5.25" customHeight="1" x14ac:dyDescent="0.15">
      <c r="A12" s="216"/>
      <c r="B12" s="216"/>
      <c r="C12" s="216"/>
      <c r="D12" s="216"/>
      <c r="E12" s="216"/>
      <c r="F12" s="216"/>
      <c r="G12" s="216"/>
      <c r="H12" s="216"/>
      <c r="I12" s="113"/>
      <c r="J12" s="120"/>
      <c r="K12" s="105"/>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row>
    <row r="13" spans="1:39" s="96" customFormat="1" ht="20.25" customHeight="1" x14ac:dyDescent="0.15">
      <c r="A13" s="121" t="s">
        <v>183</v>
      </c>
      <c r="B13" s="122"/>
      <c r="C13" s="217"/>
      <c r="D13" s="217"/>
      <c r="E13" s="217"/>
      <c r="F13" s="217"/>
      <c r="G13" s="217"/>
      <c r="H13" s="217"/>
      <c r="I13" s="124"/>
      <c r="J13" s="117"/>
      <c r="K13" s="99"/>
      <c r="L13" s="98"/>
      <c r="M13" s="98"/>
      <c r="N13" s="98"/>
      <c r="O13" s="98"/>
      <c r="P13" s="98"/>
      <c r="Q13" s="98"/>
      <c r="R13" s="98"/>
      <c r="S13" s="98"/>
      <c r="T13" s="98"/>
      <c r="U13" s="98"/>
      <c r="V13" s="98"/>
      <c r="W13" s="387" t="s">
        <v>43</v>
      </c>
      <c r="X13" s="388"/>
      <c r="Y13" s="388"/>
      <c r="Z13" s="389"/>
      <c r="AA13" s="390" t="str">
        <f>IF($L$5="","",VLOOKUP($L$5,基準単価!$D$7:$E$35,2,0))</f>
        <v/>
      </c>
      <c r="AB13" s="391"/>
      <c r="AC13" s="391"/>
      <c r="AD13" s="388" t="s">
        <v>35</v>
      </c>
      <c r="AE13" s="389"/>
      <c r="AF13" s="387" t="s">
        <v>31</v>
      </c>
      <c r="AG13" s="388"/>
      <c r="AH13" s="389"/>
      <c r="AI13" s="403">
        <f>ROUNDDOWN($J$71/1000,0)</f>
        <v>0</v>
      </c>
      <c r="AJ13" s="404"/>
      <c r="AK13" s="404"/>
      <c r="AL13" s="388" t="s">
        <v>35</v>
      </c>
      <c r="AM13" s="389"/>
    </row>
    <row r="14" spans="1:39" s="96" customFormat="1" ht="20.25" customHeight="1" x14ac:dyDescent="0.15">
      <c r="A14" s="125" t="s">
        <v>25</v>
      </c>
      <c r="B14" s="213"/>
      <c r="C14" s="127"/>
      <c r="D14" s="127"/>
      <c r="E14" s="127"/>
      <c r="F14" s="127"/>
      <c r="G14" s="127"/>
      <c r="H14" s="400"/>
      <c r="I14" s="401"/>
      <c r="J14" s="402"/>
      <c r="K14" s="394" t="s">
        <v>49</v>
      </c>
      <c r="L14" s="395"/>
      <c r="M14" s="395"/>
      <c r="N14" s="395"/>
      <c r="O14" s="395"/>
      <c r="P14" s="395"/>
      <c r="Q14" s="395"/>
      <c r="R14" s="395"/>
      <c r="S14" s="395"/>
      <c r="T14" s="395"/>
      <c r="U14" s="395"/>
      <c r="V14" s="395"/>
      <c r="W14" s="395"/>
      <c r="X14" s="395"/>
      <c r="Y14" s="395"/>
      <c r="Z14" s="395"/>
      <c r="AA14" s="395"/>
      <c r="AB14" s="395"/>
      <c r="AC14" s="395"/>
      <c r="AD14" s="395"/>
      <c r="AE14" s="395"/>
      <c r="AF14" s="128" t="s">
        <v>194</v>
      </c>
      <c r="AG14" s="129"/>
      <c r="AH14" s="129"/>
      <c r="AI14" s="130"/>
      <c r="AJ14" s="130"/>
      <c r="AK14" s="109"/>
      <c r="AL14" s="127"/>
      <c r="AM14" s="131"/>
    </row>
    <row r="15" spans="1:39" s="96" customFormat="1" ht="14.25" customHeight="1" x14ac:dyDescent="0.15">
      <c r="A15" s="222" t="s">
        <v>157</v>
      </c>
      <c r="B15" s="133"/>
      <c r="C15" s="396" t="s">
        <v>162</v>
      </c>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7"/>
    </row>
    <row r="16" spans="1:39" s="96" customFormat="1" ht="14.25" customHeight="1" x14ac:dyDescent="0.15">
      <c r="A16" s="222" t="s">
        <v>158</v>
      </c>
      <c r="B16" s="134"/>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96"/>
      <c r="AM16" s="397"/>
    </row>
    <row r="17" spans="1:39" s="96" customFormat="1" ht="14.25" customHeight="1" x14ac:dyDescent="0.15">
      <c r="A17" s="222" t="s">
        <v>159</v>
      </c>
      <c r="B17" s="134"/>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6"/>
      <c r="AL17" s="396"/>
      <c r="AM17" s="397"/>
    </row>
    <row r="18" spans="1:39" s="96" customFormat="1" ht="14.25" customHeight="1" x14ac:dyDescent="0.15">
      <c r="A18" s="222" t="s">
        <v>161</v>
      </c>
      <c r="B18" s="134"/>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7"/>
    </row>
    <row r="19" spans="1:39" s="96" customFormat="1" ht="14.25" customHeight="1" x14ac:dyDescent="0.15">
      <c r="A19" s="223" t="s">
        <v>160</v>
      </c>
      <c r="B19" s="135"/>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96" customFormat="1" ht="19.5" customHeight="1" x14ac:dyDescent="0.15">
      <c r="A20" s="136" t="s">
        <v>26</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8"/>
    </row>
    <row r="21" spans="1:39" s="96" customFormat="1" ht="18.75" customHeight="1" x14ac:dyDescent="0.15">
      <c r="A21" s="215" t="s">
        <v>174</v>
      </c>
      <c r="B21" s="140"/>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2"/>
    </row>
    <row r="22" spans="1:39" s="96" customFormat="1" ht="18.75" customHeight="1" x14ac:dyDescent="0.15">
      <c r="A22" s="143"/>
      <c r="B22" s="144"/>
      <c r="C22" s="145" t="s">
        <v>163</v>
      </c>
      <c r="D22" s="141"/>
      <c r="E22" s="141"/>
      <c r="F22" s="141"/>
      <c r="G22" s="141"/>
      <c r="H22" s="141"/>
      <c r="I22" s="141"/>
      <c r="J22" s="141"/>
      <c r="K22" s="141"/>
      <c r="L22" s="140"/>
      <c r="M22" s="140"/>
      <c r="N22" s="141"/>
      <c r="O22" s="147"/>
      <c r="P22" s="146"/>
      <c r="Q22" s="147"/>
      <c r="R22" s="147"/>
      <c r="S22" s="148"/>
      <c r="T22" s="140"/>
      <c r="U22" s="140"/>
      <c r="V22" s="140"/>
      <c r="W22" s="147"/>
      <c r="X22" s="120"/>
      <c r="Y22" s="120"/>
      <c r="Z22" s="120"/>
      <c r="AA22" s="146"/>
      <c r="AB22" s="120"/>
      <c r="AC22" s="149"/>
      <c r="AD22" s="149"/>
      <c r="AE22" s="149"/>
      <c r="AF22" s="149"/>
      <c r="AG22" s="120"/>
      <c r="AH22" s="120"/>
      <c r="AI22" s="146"/>
      <c r="AJ22" s="141"/>
      <c r="AK22" s="141"/>
      <c r="AL22" s="141"/>
      <c r="AM22" s="142"/>
    </row>
    <row r="23" spans="1:39" s="96" customFormat="1" ht="18.75" customHeight="1" x14ac:dyDescent="0.15">
      <c r="A23" s="143"/>
      <c r="B23" s="150"/>
      <c r="C23" s="151" t="s">
        <v>176</v>
      </c>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52"/>
    </row>
    <row r="24" spans="1:39" s="96" customFormat="1" ht="18.75" customHeight="1" x14ac:dyDescent="0.15">
      <c r="A24" s="143"/>
      <c r="B24" s="150"/>
      <c r="C24" s="151" t="s">
        <v>164</v>
      </c>
      <c r="D24" s="134"/>
      <c r="E24" s="134"/>
      <c r="F24" s="134"/>
      <c r="G24" s="134"/>
      <c r="H24" s="134"/>
      <c r="I24" s="134"/>
      <c r="J24" s="134"/>
      <c r="K24" s="134"/>
      <c r="L24" s="134"/>
      <c r="M24" s="134"/>
      <c r="N24" s="134"/>
      <c r="O24" s="153"/>
      <c r="P24" s="154" t="s">
        <v>165</v>
      </c>
      <c r="Q24" s="155"/>
      <c r="R24" s="155"/>
      <c r="S24" s="156"/>
      <c r="T24" s="133"/>
      <c r="U24" s="133"/>
      <c r="V24" s="133"/>
      <c r="W24" s="155"/>
      <c r="X24" s="155"/>
      <c r="Y24" s="157"/>
      <c r="Z24" s="157"/>
      <c r="AA24" s="154"/>
      <c r="AB24" s="154"/>
      <c r="AC24" s="158"/>
      <c r="AD24" s="158"/>
      <c r="AE24" s="158"/>
      <c r="AF24" s="158"/>
      <c r="AG24" s="157"/>
      <c r="AH24" s="157"/>
      <c r="AI24" s="154"/>
      <c r="AJ24" s="154"/>
      <c r="AK24" s="134"/>
      <c r="AL24" s="134"/>
      <c r="AM24" s="152"/>
    </row>
    <row r="25" spans="1:39" s="96" customFormat="1" ht="18.75" customHeight="1" x14ac:dyDescent="0.15">
      <c r="A25" s="143"/>
      <c r="B25" s="150"/>
      <c r="C25" s="151" t="s">
        <v>166</v>
      </c>
      <c r="D25" s="134"/>
      <c r="E25" s="134"/>
      <c r="F25" s="134"/>
      <c r="G25" s="134"/>
      <c r="H25" s="134"/>
      <c r="I25" s="134"/>
      <c r="J25" s="134"/>
      <c r="K25" s="133"/>
      <c r="L25" s="134"/>
      <c r="M25" s="133"/>
      <c r="N25" s="159"/>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52"/>
    </row>
    <row r="26" spans="1:39" s="96" customFormat="1" ht="18.75" customHeight="1" x14ac:dyDescent="0.15">
      <c r="A26" s="184"/>
      <c r="B26" s="184" t="s">
        <v>173</v>
      </c>
      <c r="C26" s="172"/>
      <c r="D26" s="172"/>
      <c r="E26" s="159"/>
      <c r="F26" s="172"/>
      <c r="G26" s="172"/>
      <c r="H26" s="172"/>
      <c r="I26" s="172"/>
      <c r="J26" s="155"/>
      <c r="K26" s="155"/>
      <c r="L26" s="155"/>
      <c r="M26" s="155"/>
      <c r="N26" s="155"/>
      <c r="O26" s="236"/>
      <c r="P26" s="133"/>
      <c r="Q26" s="133"/>
      <c r="R26" s="133"/>
      <c r="S26" s="155"/>
      <c r="T26" s="157"/>
      <c r="U26" s="155"/>
      <c r="V26" s="155"/>
      <c r="W26" s="155"/>
      <c r="X26" s="155"/>
      <c r="Y26" s="172"/>
      <c r="Z26" s="172"/>
      <c r="AA26" s="172"/>
      <c r="AB26" s="172"/>
      <c r="AC26" s="155"/>
      <c r="AD26" s="155"/>
      <c r="AE26" s="155"/>
      <c r="AF26" s="155"/>
      <c r="AG26" s="155"/>
      <c r="AH26" s="155"/>
      <c r="AI26" s="234"/>
      <c r="AJ26" s="234"/>
      <c r="AK26" s="234"/>
      <c r="AL26" s="234"/>
      <c r="AM26" s="237"/>
    </row>
    <row r="27" spans="1:39" s="96" customFormat="1" ht="18.75" customHeight="1" x14ac:dyDescent="0.15">
      <c r="A27" s="143"/>
      <c r="B27" s="150"/>
      <c r="C27" s="151" t="s">
        <v>167</v>
      </c>
      <c r="D27" s="134"/>
      <c r="E27" s="134"/>
      <c r="F27" s="134"/>
      <c r="G27" s="134"/>
      <c r="H27" s="134"/>
      <c r="I27" s="134"/>
      <c r="J27" s="134"/>
      <c r="K27" s="159"/>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52"/>
    </row>
    <row r="28" spans="1:39" s="96" customFormat="1" ht="18.75" customHeight="1" x14ac:dyDescent="0.15">
      <c r="A28" s="224"/>
      <c r="B28" s="150"/>
      <c r="C28" s="151" t="s">
        <v>168</v>
      </c>
      <c r="D28" s="134"/>
      <c r="E28" s="134"/>
      <c r="F28" s="134"/>
      <c r="G28" s="134"/>
      <c r="H28" s="134"/>
      <c r="I28" s="134"/>
      <c r="J28" s="134"/>
      <c r="K28" s="159"/>
      <c r="L28" s="134"/>
      <c r="M28" s="134"/>
      <c r="N28" s="134"/>
      <c r="O28" s="153"/>
      <c r="P28" s="154" t="s">
        <v>169</v>
      </c>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52"/>
    </row>
    <row r="29" spans="1:39" s="96" customFormat="1" ht="18.75" customHeight="1" x14ac:dyDescent="0.15">
      <c r="A29" s="132"/>
      <c r="B29" s="229"/>
      <c r="C29" s="230" t="s">
        <v>170</v>
      </c>
      <c r="D29" s="158"/>
      <c r="E29" s="231"/>
      <c r="F29" s="158"/>
      <c r="G29" s="158"/>
      <c r="H29" s="158"/>
      <c r="I29" s="158"/>
      <c r="J29" s="155"/>
      <c r="K29" s="155"/>
      <c r="L29" s="155"/>
      <c r="M29" s="155"/>
      <c r="N29" s="155"/>
      <c r="O29" s="232"/>
      <c r="P29" s="233" t="s">
        <v>171</v>
      </c>
      <c r="Q29" s="133"/>
      <c r="R29" s="133"/>
      <c r="S29" s="155"/>
      <c r="T29" s="157"/>
      <c r="U29" s="157"/>
      <c r="V29" s="157"/>
      <c r="W29" s="157"/>
      <c r="X29" s="157"/>
      <c r="Y29" s="158"/>
      <c r="Z29" s="158"/>
      <c r="AA29" s="158"/>
      <c r="AB29" s="158"/>
      <c r="AC29" s="157"/>
      <c r="AD29" s="157"/>
      <c r="AE29" s="157"/>
      <c r="AF29" s="157"/>
      <c r="AG29" s="157"/>
      <c r="AH29" s="155"/>
      <c r="AI29" s="234"/>
      <c r="AJ29" s="234"/>
      <c r="AK29" s="234"/>
      <c r="AL29" s="234"/>
      <c r="AM29" s="235"/>
    </row>
    <row r="30" spans="1:39" s="96" customFormat="1" ht="18.75" customHeight="1" x14ac:dyDescent="0.15">
      <c r="A30" s="167"/>
      <c r="B30" s="225"/>
      <c r="C30" s="226" t="s">
        <v>172</v>
      </c>
      <c r="D30" s="169"/>
      <c r="E30" s="227"/>
      <c r="F30" s="169"/>
      <c r="G30" s="169"/>
      <c r="H30" s="169"/>
      <c r="I30" s="169"/>
      <c r="J30" s="168"/>
      <c r="K30" s="168"/>
      <c r="L30" s="168"/>
      <c r="M30" s="168"/>
      <c r="N30" s="168"/>
      <c r="O30" s="183"/>
      <c r="P30" s="228"/>
      <c r="Q30" s="122"/>
      <c r="R30" s="122"/>
      <c r="S30" s="168"/>
      <c r="T30" s="117"/>
      <c r="U30" s="117"/>
      <c r="V30" s="117"/>
      <c r="W30" s="117"/>
      <c r="X30" s="117"/>
      <c r="Y30" s="169"/>
      <c r="Z30" s="169"/>
      <c r="AA30" s="169"/>
      <c r="AB30" s="169"/>
      <c r="AC30" s="117"/>
      <c r="AD30" s="117"/>
      <c r="AE30" s="117"/>
      <c r="AF30" s="117"/>
      <c r="AG30" s="117"/>
      <c r="AH30" s="168"/>
      <c r="AI30" s="170"/>
      <c r="AJ30" s="170"/>
      <c r="AK30" s="170"/>
      <c r="AL30" s="170"/>
      <c r="AM30" s="171"/>
    </row>
    <row r="31" spans="1:39" s="96" customFormat="1" ht="18.75" customHeight="1" x14ac:dyDescent="0.15">
      <c r="A31" s="215" t="s">
        <v>175</v>
      </c>
      <c r="B31" s="158"/>
      <c r="C31" s="172"/>
      <c r="D31" s="172"/>
      <c r="E31" s="159"/>
      <c r="F31" s="172"/>
      <c r="G31" s="172"/>
      <c r="H31" s="172"/>
      <c r="I31" s="172"/>
      <c r="J31" s="155"/>
      <c r="K31" s="155"/>
      <c r="L31" s="155"/>
      <c r="M31" s="155"/>
      <c r="N31" s="155"/>
      <c r="O31" s="173"/>
      <c r="P31" s="133"/>
      <c r="Q31" s="133"/>
      <c r="R31" s="133"/>
      <c r="S31" s="168"/>
      <c r="T31" s="117"/>
      <c r="U31" s="117"/>
      <c r="V31" s="117"/>
      <c r="W31" s="117"/>
      <c r="X31" s="117"/>
      <c r="Y31" s="217"/>
      <c r="Z31" s="217"/>
      <c r="AA31" s="217"/>
      <c r="AB31" s="217"/>
      <c r="AC31" s="117"/>
      <c r="AD31" s="117"/>
      <c r="AE31" s="117"/>
      <c r="AF31" s="117"/>
      <c r="AG31" s="117"/>
      <c r="AH31" s="168"/>
      <c r="AI31" s="170"/>
      <c r="AJ31" s="170"/>
      <c r="AK31" s="170"/>
      <c r="AL31" s="170"/>
      <c r="AM31" s="174"/>
    </row>
    <row r="32" spans="1:39" s="96" customFormat="1" ht="18.75" customHeight="1" x14ac:dyDescent="0.15">
      <c r="A32" s="167"/>
      <c r="B32" s="214"/>
      <c r="C32" s="176" t="s">
        <v>177</v>
      </c>
      <c r="D32" s="127"/>
      <c r="E32" s="177"/>
      <c r="F32" s="127"/>
      <c r="G32" s="127"/>
      <c r="H32" s="127"/>
      <c r="I32" s="127"/>
      <c r="J32" s="163"/>
      <c r="K32" s="163"/>
      <c r="L32" s="163"/>
      <c r="M32" s="163"/>
      <c r="N32" s="163"/>
      <c r="O32" s="188"/>
      <c r="P32" s="178"/>
      <c r="Q32" s="130"/>
      <c r="R32" s="130"/>
      <c r="S32" s="164"/>
      <c r="T32" s="164"/>
      <c r="U32" s="164"/>
      <c r="V32" s="164"/>
      <c r="W32" s="164"/>
      <c r="X32" s="164"/>
      <c r="Y32" s="127"/>
      <c r="Z32" s="127"/>
      <c r="AA32" s="127"/>
      <c r="AB32" s="127"/>
      <c r="AC32" s="164"/>
      <c r="AD32" s="164"/>
      <c r="AE32" s="164"/>
      <c r="AF32" s="164"/>
      <c r="AG32" s="164"/>
      <c r="AH32" s="163"/>
      <c r="AI32" s="165"/>
      <c r="AJ32" s="165"/>
      <c r="AK32" s="165"/>
      <c r="AL32" s="165"/>
      <c r="AM32" s="166"/>
    </row>
    <row r="33" spans="1:39" s="96" customFormat="1" ht="8.25" customHeight="1" x14ac:dyDescent="0.15">
      <c r="A33" s="179"/>
      <c r="B33" s="216"/>
      <c r="C33" s="145"/>
      <c r="D33" s="216"/>
      <c r="E33" s="162"/>
      <c r="F33" s="216"/>
      <c r="G33" s="216"/>
      <c r="H33" s="216"/>
      <c r="I33" s="216"/>
      <c r="J33" s="147"/>
      <c r="K33" s="147"/>
      <c r="L33" s="147"/>
      <c r="M33" s="147"/>
      <c r="N33" s="147"/>
      <c r="O33" s="180"/>
      <c r="P33" s="181"/>
      <c r="Q33" s="140"/>
      <c r="R33" s="140"/>
      <c r="S33" s="120"/>
      <c r="T33" s="120"/>
      <c r="U33" s="120"/>
      <c r="V33" s="120"/>
      <c r="W33" s="164"/>
      <c r="X33" s="164"/>
      <c r="Y33" s="127"/>
      <c r="Z33" s="127"/>
      <c r="AA33" s="127"/>
      <c r="AB33" s="127"/>
      <c r="AC33" s="164"/>
      <c r="AD33" s="164"/>
      <c r="AE33" s="164"/>
      <c r="AF33" s="164"/>
      <c r="AG33" s="164"/>
      <c r="AH33" s="163"/>
      <c r="AI33" s="165"/>
      <c r="AJ33" s="165"/>
      <c r="AK33" s="165"/>
      <c r="AL33" s="165"/>
      <c r="AM33" s="166"/>
    </row>
    <row r="34" spans="1:39" s="96" customFormat="1" ht="18" customHeight="1" x14ac:dyDescent="0.15">
      <c r="A34" s="182" t="s">
        <v>188</v>
      </c>
      <c r="B34" s="169"/>
      <c r="C34" s="217"/>
      <c r="D34" s="217"/>
      <c r="E34" s="161"/>
      <c r="F34" s="217"/>
      <c r="G34" s="217"/>
      <c r="H34" s="217"/>
      <c r="I34" s="217"/>
      <c r="J34" s="168"/>
      <c r="K34" s="168"/>
      <c r="L34" s="168"/>
      <c r="M34" s="168"/>
      <c r="N34" s="168"/>
      <c r="O34" s="183"/>
      <c r="P34" s="122"/>
      <c r="Q34" s="122"/>
      <c r="R34" s="122"/>
      <c r="S34" s="168"/>
      <c r="T34" s="117"/>
      <c r="U34" s="117"/>
      <c r="V34" s="117"/>
      <c r="W34" s="387" t="s">
        <v>43</v>
      </c>
      <c r="X34" s="388"/>
      <c r="Y34" s="388"/>
      <c r="Z34" s="389"/>
      <c r="AA34" s="390" t="str">
        <f>IF($L$5="","",VLOOKUP($L$5,基準単価!$D$7:$F$35,3,0))</f>
        <v/>
      </c>
      <c r="AB34" s="391"/>
      <c r="AC34" s="391"/>
      <c r="AD34" s="388" t="s">
        <v>35</v>
      </c>
      <c r="AE34" s="389"/>
      <c r="AF34" s="387" t="s">
        <v>31</v>
      </c>
      <c r="AG34" s="388"/>
      <c r="AH34" s="389"/>
      <c r="AI34" s="403">
        <f>ROUNDDOWN($J$87/1000,0)</f>
        <v>0</v>
      </c>
      <c r="AJ34" s="404"/>
      <c r="AK34" s="404"/>
      <c r="AL34" s="388" t="s">
        <v>35</v>
      </c>
      <c r="AM34" s="389"/>
    </row>
    <row r="35" spans="1:39" s="96" customFormat="1" ht="18.75" customHeight="1" x14ac:dyDescent="0.15">
      <c r="A35" s="184"/>
      <c r="B35" s="144"/>
      <c r="C35" s="145" t="s">
        <v>178</v>
      </c>
      <c r="D35" s="141"/>
      <c r="E35" s="141"/>
      <c r="F35" s="141"/>
      <c r="G35" s="141"/>
      <c r="H35" s="141"/>
      <c r="I35" s="141"/>
      <c r="J35" s="141"/>
      <c r="K35" s="141"/>
      <c r="L35" s="141"/>
      <c r="M35" s="141"/>
      <c r="N35" s="141"/>
      <c r="O35" s="147"/>
      <c r="P35" s="146"/>
      <c r="Q35" s="147"/>
      <c r="R35" s="147"/>
      <c r="S35" s="148"/>
      <c r="T35" s="140"/>
      <c r="U35" s="140"/>
      <c r="V35" s="140"/>
      <c r="W35" s="147"/>
      <c r="X35" s="120"/>
      <c r="Y35" s="120"/>
      <c r="Z35" s="120"/>
      <c r="AA35" s="146"/>
      <c r="AB35" s="146"/>
      <c r="AC35" s="149"/>
      <c r="AD35" s="149"/>
      <c r="AE35" s="149"/>
      <c r="AF35" s="248" t="s">
        <v>195</v>
      </c>
      <c r="AG35" s="120"/>
      <c r="AH35" s="120"/>
      <c r="AI35" s="146"/>
      <c r="AJ35" s="146"/>
      <c r="AK35" s="141"/>
      <c r="AL35" s="141"/>
      <c r="AM35" s="142"/>
    </row>
    <row r="36" spans="1:39" ht="18.75" customHeight="1" x14ac:dyDescent="0.15">
      <c r="A36" s="239"/>
      <c r="B36" s="241"/>
      <c r="C36" s="151" t="s">
        <v>180</v>
      </c>
      <c r="D36" s="172"/>
      <c r="E36" s="159"/>
      <c r="F36" s="172"/>
      <c r="G36" s="172"/>
      <c r="H36" s="172"/>
      <c r="I36" s="172"/>
      <c r="J36" s="155"/>
      <c r="K36" s="155"/>
      <c r="L36" s="155"/>
      <c r="M36" s="155"/>
      <c r="N36" s="155"/>
      <c r="O36" s="232"/>
      <c r="P36" s="242" t="s">
        <v>169</v>
      </c>
      <c r="Q36" s="243"/>
      <c r="R36" s="243"/>
      <c r="S36" s="155"/>
      <c r="T36" s="157"/>
      <c r="U36" s="155"/>
      <c r="V36" s="155"/>
      <c r="W36" s="155"/>
      <c r="X36" s="155"/>
      <c r="Y36" s="172"/>
      <c r="Z36" s="172"/>
      <c r="AA36" s="172"/>
      <c r="AB36" s="172"/>
      <c r="AC36" s="151"/>
      <c r="AD36" s="155"/>
      <c r="AE36" s="155"/>
      <c r="AF36" s="155"/>
      <c r="AG36" s="155"/>
      <c r="AH36" s="155"/>
      <c r="AI36" s="234"/>
      <c r="AJ36" s="234"/>
      <c r="AK36" s="234"/>
      <c r="AL36" s="234"/>
      <c r="AM36" s="237"/>
    </row>
    <row r="37" spans="1:39" ht="18.75" customHeight="1" x14ac:dyDescent="0.15">
      <c r="A37" s="239"/>
      <c r="B37" s="241"/>
      <c r="C37" s="151" t="s">
        <v>179</v>
      </c>
      <c r="D37" s="172"/>
      <c r="E37" s="159"/>
      <c r="F37" s="172"/>
      <c r="G37" s="172"/>
      <c r="H37" s="172"/>
      <c r="I37" s="172"/>
      <c r="J37" s="155"/>
      <c r="K37" s="155"/>
      <c r="L37" s="155"/>
      <c r="M37" s="155"/>
      <c r="N37" s="155"/>
      <c r="O37" s="232"/>
      <c r="P37" s="199" t="s">
        <v>181</v>
      </c>
      <c r="Q37" s="243"/>
      <c r="R37" s="243"/>
      <c r="S37" s="155"/>
      <c r="T37" s="157"/>
      <c r="U37" s="155"/>
      <c r="V37" s="155"/>
      <c r="W37" s="155"/>
      <c r="X37" s="155"/>
      <c r="Y37" s="172"/>
      <c r="Z37" s="172"/>
      <c r="AA37" s="172"/>
      <c r="AB37" s="172"/>
      <c r="AC37" s="151"/>
      <c r="AD37" s="155"/>
      <c r="AE37" s="155"/>
      <c r="AF37" s="155"/>
      <c r="AG37" s="155"/>
      <c r="AH37" s="155"/>
      <c r="AI37" s="234"/>
      <c r="AJ37" s="234"/>
      <c r="AK37" s="234"/>
      <c r="AL37" s="234"/>
      <c r="AM37" s="237"/>
    </row>
    <row r="38" spans="1:39" ht="18.75" customHeight="1" x14ac:dyDescent="0.15">
      <c r="A38" s="240"/>
      <c r="B38" s="185"/>
      <c r="C38" s="160" t="s">
        <v>182</v>
      </c>
      <c r="D38" s="217"/>
      <c r="E38" s="161"/>
      <c r="F38" s="217"/>
      <c r="G38" s="217"/>
      <c r="H38" s="217"/>
      <c r="I38" s="217"/>
      <c r="J38" s="168"/>
      <c r="K38" s="168"/>
      <c r="L38" s="168"/>
      <c r="M38" s="168"/>
      <c r="N38" s="168"/>
      <c r="O38" s="183"/>
      <c r="P38" s="238"/>
      <c r="Q38" s="187"/>
      <c r="R38" s="187"/>
      <c r="S38" s="168"/>
      <c r="T38" s="117"/>
      <c r="U38" s="168"/>
      <c r="V38" s="168"/>
      <c r="W38" s="168"/>
      <c r="X38" s="168"/>
      <c r="Y38" s="217"/>
      <c r="Z38" s="217"/>
      <c r="AA38" s="217"/>
      <c r="AB38" s="217"/>
      <c r="AC38" s="160"/>
      <c r="AD38" s="168"/>
      <c r="AE38" s="168"/>
      <c r="AF38" s="168"/>
      <c r="AG38" s="168"/>
      <c r="AH38" s="168"/>
      <c r="AI38" s="170"/>
      <c r="AJ38" s="170"/>
      <c r="AK38" s="170"/>
      <c r="AL38" s="170"/>
      <c r="AM38" s="174"/>
    </row>
    <row r="39" spans="1:39" ht="18" customHeight="1" x14ac:dyDescent="0.15">
      <c r="A39" s="189"/>
      <c r="B39" s="216"/>
      <c r="C39" s="145"/>
      <c r="D39" s="216"/>
      <c r="E39" s="162"/>
      <c r="F39" s="216"/>
      <c r="G39" s="216"/>
      <c r="H39" s="216"/>
      <c r="I39" s="216"/>
      <c r="J39" s="147"/>
      <c r="K39" s="147"/>
      <c r="L39" s="147"/>
      <c r="M39" s="147"/>
      <c r="N39" s="147"/>
      <c r="O39" s="180"/>
      <c r="P39" s="181"/>
      <c r="Q39" s="189"/>
      <c r="R39" s="189"/>
      <c r="S39" s="147"/>
      <c r="T39" s="120"/>
      <c r="U39" s="147"/>
      <c r="V39" s="147"/>
      <c r="W39" s="147"/>
      <c r="X39" s="147"/>
      <c r="Y39" s="216"/>
      <c r="Z39" s="216"/>
      <c r="AA39" s="216"/>
      <c r="AB39" s="216"/>
      <c r="AC39" s="145"/>
      <c r="AD39" s="147"/>
      <c r="AE39" s="147"/>
      <c r="AF39" s="147"/>
      <c r="AG39" s="147"/>
      <c r="AH39" s="147"/>
      <c r="AI39" s="190"/>
      <c r="AJ39" s="190"/>
      <c r="AK39" s="190"/>
      <c r="AL39" s="190"/>
      <c r="AM39" s="147"/>
    </row>
    <row r="40" spans="1:39" ht="18.75" customHeight="1" x14ac:dyDescent="0.15">
      <c r="A40" s="191" t="s">
        <v>184</v>
      </c>
      <c r="B40" s="217"/>
      <c r="C40" s="160"/>
      <c r="D40" s="217"/>
      <c r="E40" s="161"/>
      <c r="F40" s="217"/>
      <c r="G40" s="217"/>
      <c r="H40" s="217"/>
      <c r="I40" s="217"/>
      <c r="J40" s="168"/>
      <c r="K40" s="168"/>
      <c r="L40" s="168"/>
      <c r="M40" s="168"/>
      <c r="N40" s="168"/>
      <c r="O40" s="183"/>
      <c r="P40" s="186"/>
      <c r="Q40" s="187"/>
      <c r="R40" s="187"/>
      <c r="S40" s="168"/>
      <c r="T40" s="117"/>
      <c r="U40" s="168"/>
      <c r="V40" s="168"/>
      <c r="W40" s="387" t="s">
        <v>43</v>
      </c>
      <c r="X40" s="388"/>
      <c r="Y40" s="388"/>
      <c r="Z40" s="389"/>
      <c r="AA40" s="390" t="str">
        <f>IF($L$5="","",VLOOKUP($L$5,基準単価!$D$7:$G$35,4,0))</f>
        <v/>
      </c>
      <c r="AB40" s="391"/>
      <c r="AC40" s="391"/>
      <c r="AD40" s="388" t="s">
        <v>35</v>
      </c>
      <c r="AE40" s="389"/>
      <c r="AF40" s="387" t="s">
        <v>31</v>
      </c>
      <c r="AG40" s="388"/>
      <c r="AH40" s="389"/>
      <c r="AI40" s="403">
        <f>ROUNDDOWN($J$103/1000,0)</f>
        <v>0</v>
      </c>
      <c r="AJ40" s="404"/>
      <c r="AK40" s="404"/>
      <c r="AL40" s="388" t="s">
        <v>35</v>
      </c>
      <c r="AM40" s="389"/>
    </row>
    <row r="41" spans="1:39" ht="18.75" customHeight="1" x14ac:dyDescent="0.15">
      <c r="A41" s="125" t="s">
        <v>25</v>
      </c>
      <c r="B41" s="213"/>
      <c r="C41" s="127"/>
      <c r="D41" s="127"/>
      <c r="E41" s="127"/>
      <c r="F41" s="127"/>
      <c r="G41" s="127"/>
      <c r="H41" s="400"/>
      <c r="I41" s="401"/>
      <c r="J41" s="402"/>
      <c r="K41" s="394" t="s">
        <v>49</v>
      </c>
      <c r="L41" s="395"/>
      <c r="M41" s="395"/>
      <c r="N41" s="395"/>
      <c r="O41" s="395"/>
      <c r="P41" s="395"/>
      <c r="Q41" s="395"/>
      <c r="R41" s="395"/>
      <c r="S41" s="395"/>
      <c r="T41" s="395"/>
      <c r="U41" s="395"/>
      <c r="V41" s="395"/>
      <c r="W41" s="395"/>
      <c r="X41" s="395"/>
      <c r="Y41" s="395"/>
      <c r="Z41" s="395"/>
      <c r="AA41" s="395"/>
      <c r="AB41" s="395"/>
      <c r="AC41" s="395"/>
      <c r="AD41" s="395"/>
      <c r="AE41" s="395"/>
      <c r="AF41" s="128" t="s">
        <v>196</v>
      </c>
      <c r="AG41" s="129"/>
      <c r="AH41" s="129"/>
      <c r="AI41" s="130"/>
      <c r="AJ41" s="130"/>
      <c r="AK41" s="109"/>
      <c r="AL41" s="127"/>
      <c r="AM41" s="131"/>
    </row>
    <row r="42" spans="1:39" ht="13.5" customHeight="1" x14ac:dyDescent="0.15">
      <c r="A42" s="222" t="s">
        <v>157</v>
      </c>
      <c r="B42" s="133"/>
      <c r="C42" s="443" t="s">
        <v>185</v>
      </c>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c r="AM42" s="444"/>
    </row>
    <row r="43" spans="1:39" ht="13.5" customHeight="1" x14ac:dyDescent="0.15">
      <c r="A43" s="222" t="s">
        <v>158</v>
      </c>
      <c r="B43" s="134"/>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7"/>
    </row>
    <row r="44" spans="1:39" s="96" customFormat="1" ht="19.5" customHeight="1" x14ac:dyDescent="0.15">
      <c r="A44" s="136" t="s">
        <v>26</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8"/>
    </row>
    <row r="45" spans="1:39" s="96" customFormat="1" ht="18.75" customHeight="1" x14ac:dyDescent="0.15">
      <c r="A45" s="215" t="s">
        <v>187</v>
      </c>
      <c r="B45" s="192"/>
      <c r="C45" s="192"/>
      <c r="D45" s="192"/>
      <c r="E45" s="192"/>
      <c r="F45" s="192"/>
      <c r="G45" s="192"/>
      <c r="H45" s="192"/>
      <c r="I45" s="192"/>
      <c r="J45" s="192"/>
      <c r="K45" s="192"/>
      <c r="L45" s="192"/>
      <c r="M45" s="192"/>
      <c r="N45" s="192"/>
      <c r="O45" s="192"/>
      <c r="P45" s="192"/>
      <c r="Q45" s="192"/>
      <c r="R45" s="192"/>
      <c r="S45" s="193"/>
      <c r="T45" s="193"/>
      <c r="U45" s="193"/>
      <c r="V45" s="193"/>
      <c r="W45" s="193"/>
      <c r="X45" s="193"/>
      <c r="Y45" s="193"/>
      <c r="Z45" s="193"/>
      <c r="AA45" s="193"/>
      <c r="AB45" s="193"/>
      <c r="AC45" s="193"/>
      <c r="AD45" s="193"/>
      <c r="AE45" s="193"/>
      <c r="AF45" s="193"/>
      <c r="AG45" s="193"/>
      <c r="AH45" s="193"/>
      <c r="AI45" s="193"/>
      <c r="AJ45" s="193"/>
      <c r="AK45" s="193"/>
      <c r="AL45" s="193"/>
      <c r="AM45" s="194"/>
    </row>
    <row r="46" spans="1:39" s="96" customFormat="1" ht="18.75" customHeight="1" x14ac:dyDescent="0.15">
      <c r="A46" s="246"/>
      <c r="B46" s="244"/>
      <c r="C46" s="176" t="s">
        <v>186</v>
      </c>
      <c r="D46" s="137"/>
      <c r="E46" s="137"/>
      <c r="F46" s="137"/>
      <c r="G46" s="137"/>
      <c r="H46" s="137"/>
      <c r="I46" s="137"/>
      <c r="J46" s="137"/>
      <c r="K46" s="137"/>
      <c r="L46" s="137"/>
      <c r="M46" s="137"/>
      <c r="N46" s="137"/>
      <c r="O46" s="163"/>
      <c r="P46" s="245"/>
      <c r="Q46" s="163"/>
      <c r="R46" s="163"/>
      <c r="S46" s="195"/>
      <c r="T46" s="130"/>
      <c r="U46" s="130"/>
      <c r="V46" s="130"/>
      <c r="W46" s="163"/>
      <c r="X46" s="164"/>
      <c r="Y46" s="164"/>
      <c r="Z46" s="164"/>
      <c r="AA46" s="245"/>
      <c r="AB46" s="245"/>
      <c r="AC46" s="213"/>
      <c r="AD46" s="213"/>
      <c r="AE46" s="213"/>
      <c r="AF46" s="213"/>
      <c r="AG46" s="164"/>
      <c r="AH46" s="164"/>
      <c r="AI46" s="245"/>
      <c r="AJ46" s="245"/>
      <c r="AK46" s="137"/>
      <c r="AL46" s="137"/>
      <c r="AM46" s="138"/>
    </row>
    <row r="47" spans="1:39" ht="6" customHeight="1" x14ac:dyDescent="0.15">
      <c r="A47" s="196"/>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row>
    <row r="48" spans="1:39" ht="18" customHeight="1" x14ac:dyDescent="0.15">
      <c r="A48" s="197" t="s">
        <v>28</v>
      </c>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row>
    <row r="49" spans="1:39" ht="18" customHeight="1" x14ac:dyDescent="0.15">
      <c r="A49" s="198" t="s">
        <v>144</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row>
    <row r="50" spans="1:39" ht="18" customHeight="1" x14ac:dyDescent="0.15">
      <c r="A50" s="414" t="s">
        <v>50</v>
      </c>
      <c r="B50" s="415"/>
      <c r="C50" s="415"/>
      <c r="D50" s="416"/>
      <c r="E50" s="417" t="s">
        <v>29</v>
      </c>
      <c r="F50" s="418"/>
      <c r="G50" s="418"/>
      <c r="H50" s="418"/>
      <c r="I50" s="419"/>
      <c r="J50" s="417" t="s">
        <v>33</v>
      </c>
      <c r="K50" s="418"/>
      <c r="L50" s="418"/>
      <c r="M50" s="418"/>
      <c r="N50" s="418"/>
      <c r="O50" s="420" t="s">
        <v>30</v>
      </c>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row>
    <row r="51" spans="1:39" ht="9.75" customHeight="1" x14ac:dyDescent="0.15">
      <c r="A51" s="392"/>
      <c r="B51" s="393"/>
      <c r="C51" s="393"/>
      <c r="D51" s="393"/>
      <c r="E51" s="392"/>
      <c r="F51" s="393"/>
      <c r="G51" s="393"/>
      <c r="H51" s="393"/>
      <c r="I51" s="421"/>
      <c r="J51" s="422"/>
      <c r="K51" s="423"/>
      <c r="L51" s="423"/>
      <c r="M51" s="423"/>
      <c r="N51" s="423"/>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row>
    <row r="52" spans="1:39" ht="9.75" customHeight="1" x14ac:dyDescent="0.15">
      <c r="A52" s="369"/>
      <c r="B52" s="370"/>
      <c r="C52" s="370"/>
      <c r="D52" s="370"/>
      <c r="E52" s="369"/>
      <c r="F52" s="370"/>
      <c r="G52" s="370"/>
      <c r="H52" s="370"/>
      <c r="I52" s="371"/>
      <c r="J52" s="372"/>
      <c r="K52" s="373"/>
      <c r="L52" s="373"/>
      <c r="M52" s="373"/>
      <c r="N52" s="373"/>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row>
    <row r="53" spans="1:39" ht="9.75" customHeight="1" x14ac:dyDescent="0.15">
      <c r="A53" s="369"/>
      <c r="B53" s="370"/>
      <c r="C53" s="370"/>
      <c r="D53" s="370"/>
      <c r="E53" s="369"/>
      <c r="F53" s="370"/>
      <c r="G53" s="370"/>
      <c r="H53" s="370"/>
      <c r="I53" s="371"/>
      <c r="J53" s="372"/>
      <c r="K53" s="373"/>
      <c r="L53" s="373"/>
      <c r="M53" s="373"/>
      <c r="N53" s="373"/>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row>
    <row r="54" spans="1:39" ht="9.75" customHeight="1" x14ac:dyDescent="0.15">
      <c r="A54" s="369"/>
      <c r="B54" s="370"/>
      <c r="C54" s="370"/>
      <c r="D54" s="370"/>
      <c r="E54" s="369"/>
      <c r="F54" s="370"/>
      <c r="G54" s="370"/>
      <c r="H54" s="370"/>
      <c r="I54" s="371"/>
      <c r="J54" s="372"/>
      <c r="K54" s="373"/>
      <c r="L54" s="373"/>
      <c r="M54" s="373"/>
      <c r="N54" s="373"/>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row>
    <row r="55" spans="1:39" ht="9.75" customHeight="1" x14ac:dyDescent="0.15">
      <c r="A55" s="369"/>
      <c r="B55" s="370"/>
      <c r="C55" s="370"/>
      <c r="D55" s="370"/>
      <c r="E55" s="369"/>
      <c r="F55" s="370"/>
      <c r="G55" s="370"/>
      <c r="H55" s="370"/>
      <c r="I55" s="371"/>
      <c r="J55" s="372"/>
      <c r="K55" s="373"/>
      <c r="L55" s="373"/>
      <c r="M55" s="373"/>
      <c r="N55" s="373"/>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row>
    <row r="56" spans="1:39" ht="9.75" customHeight="1" x14ac:dyDescent="0.15">
      <c r="A56" s="369"/>
      <c r="B56" s="370"/>
      <c r="C56" s="370"/>
      <c r="D56" s="370"/>
      <c r="E56" s="369"/>
      <c r="F56" s="370"/>
      <c r="G56" s="370"/>
      <c r="H56" s="370"/>
      <c r="I56" s="371"/>
      <c r="J56" s="372"/>
      <c r="K56" s="373"/>
      <c r="L56" s="373"/>
      <c r="M56" s="373"/>
      <c r="N56" s="373"/>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74"/>
      <c r="AM56" s="374"/>
    </row>
    <row r="57" spans="1:39" ht="9.75" customHeight="1" x14ac:dyDescent="0.15">
      <c r="A57" s="369"/>
      <c r="B57" s="370"/>
      <c r="C57" s="370"/>
      <c r="D57" s="370"/>
      <c r="E57" s="369"/>
      <c r="F57" s="370"/>
      <c r="G57" s="370"/>
      <c r="H57" s="370"/>
      <c r="I57" s="371"/>
      <c r="J57" s="372"/>
      <c r="K57" s="373"/>
      <c r="L57" s="373"/>
      <c r="M57" s="373"/>
      <c r="N57" s="373"/>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row>
    <row r="58" spans="1:39" ht="9.75" customHeight="1" x14ac:dyDescent="0.15">
      <c r="A58" s="369"/>
      <c r="B58" s="370"/>
      <c r="C58" s="370"/>
      <c r="D58" s="370"/>
      <c r="E58" s="369"/>
      <c r="F58" s="370"/>
      <c r="G58" s="370"/>
      <c r="H58" s="370"/>
      <c r="I58" s="371"/>
      <c r="J58" s="372"/>
      <c r="K58" s="373"/>
      <c r="L58" s="373"/>
      <c r="M58" s="373"/>
      <c r="N58" s="373"/>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row>
    <row r="59" spans="1:39" ht="9.75" customHeight="1" x14ac:dyDescent="0.15">
      <c r="A59" s="369"/>
      <c r="B59" s="370"/>
      <c r="C59" s="370"/>
      <c r="D59" s="370"/>
      <c r="E59" s="369"/>
      <c r="F59" s="370"/>
      <c r="G59" s="370"/>
      <c r="H59" s="370"/>
      <c r="I59" s="371"/>
      <c r="J59" s="372"/>
      <c r="K59" s="373"/>
      <c r="L59" s="373"/>
      <c r="M59" s="373"/>
      <c r="N59" s="373"/>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row>
    <row r="60" spans="1:39" ht="9.75" customHeight="1" x14ac:dyDescent="0.15">
      <c r="A60" s="369"/>
      <c r="B60" s="370"/>
      <c r="C60" s="370"/>
      <c r="D60" s="370"/>
      <c r="E60" s="369"/>
      <c r="F60" s="370"/>
      <c r="G60" s="370"/>
      <c r="H60" s="370"/>
      <c r="I60" s="371"/>
      <c r="J60" s="372"/>
      <c r="K60" s="373"/>
      <c r="L60" s="373"/>
      <c r="M60" s="373"/>
      <c r="N60" s="373"/>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row>
    <row r="61" spans="1:39" ht="9.75" customHeight="1" x14ac:dyDescent="0.15">
      <c r="A61" s="369"/>
      <c r="B61" s="370"/>
      <c r="C61" s="370"/>
      <c r="D61" s="370"/>
      <c r="E61" s="369"/>
      <c r="F61" s="370"/>
      <c r="G61" s="370"/>
      <c r="H61" s="370"/>
      <c r="I61" s="371"/>
      <c r="J61" s="372"/>
      <c r="K61" s="373"/>
      <c r="L61" s="373"/>
      <c r="M61" s="373"/>
      <c r="N61" s="373"/>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row>
    <row r="62" spans="1:39" ht="9.75" customHeight="1" x14ac:dyDescent="0.15">
      <c r="A62" s="369"/>
      <c r="B62" s="370"/>
      <c r="C62" s="370"/>
      <c r="D62" s="370"/>
      <c r="E62" s="369"/>
      <c r="F62" s="370"/>
      <c r="G62" s="370"/>
      <c r="H62" s="370"/>
      <c r="I62" s="371"/>
      <c r="J62" s="372"/>
      <c r="K62" s="373"/>
      <c r="L62" s="373"/>
      <c r="M62" s="373"/>
      <c r="N62" s="373"/>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row>
    <row r="63" spans="1:39" ht="9.75" customHeight="1" x14ac:dyDescent="0.15">
      <c r="A63" s="369"/>
      <c r="B63" s="370"/>
      <c r="C63" s="370"/>
      <c r="D63" s="370"/>
      <c r="E63" s="369"/>
      <c r="F63" s="370"/>
      <c r="G63" s="370"/>
      <c r="H63" s="370"/>
      <c r="I63" s="371"/>
      <c r="J63" s="372"/>
      <c r="K63" s="373"/>
      <c r="L63" s="373"/>
      <c r="M63" s="373"/>
      <c r="N63" s="373"/>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row>
    <row r="64" spans="1:39" ht="9.75" customHeight="1" x14ac:dyDescent="0.15">
      <c r="A64" s="369"/>
      <c r="B64" s="370"/>
      <c r="C64" s="370"/>
      <c r="D64" s="370"/>
      <c r="E64" s="369"/>
      <c r="F64" s="370"/>
      <c r="G64" s="370"/>
      <c r="H64" s="370"/>
      <c r="I64" s="371"/>
      <c r="J64" s="372"/>
      <c r="K64" s="373"/>
      <c r="L64" s="373"/>
      <c r="M64" s="373"/>
      <c r="N64" s="373"/>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row>
    <row r="65" spans="1:39" ht="9.75" customHeight="1" x14ac:dyDescent="0.15">
      <c r="A65" s="369"/>
      <c r="B65" s="370"/>
      <c r="C65" s="370"/>
      <c r="D65" s="370"/>
      <c r="E65" s="369"/>
      <c r="F65" s="370"/>
      <c r="G65" s="370"/>
      <c r="H65" s="370"/>
      <c r="I65" s="371"/>
      <c r="J65" s="372"/>
      <c r="K65" s="373"/>
      <c r="L65" s="373"/>
      <c r="M65" s="373"/>
      <c r="N65" s="373"/>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row>
    <row r="66" spans="1:39" ht="9.75" customHeight="1" x14ac:dyDescent="0.15">
      <c r="A66" s="369"/>
      <c r="B66" s="370"/>
      <c r="C66" s="370"/>
      <c r="D66" s="370"/>
      <c r="E66" s="369"/>
      <c r="F66" s="370"/>
      <c r="G66" s="370"/>
      <c r="H66" s="370"/>
      <c r="I66" s="371"/>
      <c r="J66" s="372"/>
      <c r="K66" s="373"/>
      <c r="L66" s="373"/>
      <c r="M66" s="373"/>
      <c r="N66" s="373"/>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row>
    <row r="67" spans="1:39" ht="9.75" customHeight="1" x14ac:dyDescent="0.15">
      <c r="A67" s="369"/>
      <c r="B67" s="370"/>
      <c r="C67" s="370"/>
      <c r="D67" s="370"/>
      <c r="E67" s="369"/>
      <c r="F67" s="370"/>
      <c r="G67" s="370"/>
      <c r="H67" s="370"/>
      <c r="I67" s="371"/>
      <c r="J67" s="372"/>
      <c r="K67" s="373"/>
      <c r="L67" s="373"/>
      <c r="M67" s="373"/>
      <c r="N67" s="373"/>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row>
    <row r="68" spans="1:39" ht="9.75" customHeight="1" x14ac:dyDescent="0.15">
      <c r="A68" s="369"/>
      <c r="B68" s="370"/>
      <c r="C68" s="370"/>
      <c r="D68" s="370"/>
      <c r="E68" s="369"/>
      <c r="F68" s="370"/>
      <c r="G68" s="370"/>
      <c r="H68" s="370"/>
      <c r="I68" s="371"/>
      <c r="J68" s="372"/>
      <c r="K68" s="373"/>
      <c r="L68" s="373"/>
      <c r="M68" s="373"/>
      <c r="N68" s="373"/>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row>
    <row r="69" spans="1:39" ht="9.75" customHeight="1" x14ac:dyDescent="0.15">
      <c r="A69" s="369"/>
      <c r="B69" s="370"/>
      <c r="C69" s="370"/>
      <c r="D69" s="370"/>
      <c r="E69" s="369"/>
      <c r="F69" s="370"/>
      <c r="G69" s="370"/>
      <c r="H69" s="370"/>
      <c r="I69" s="371"/>
      <c r="J69" s="372"/>
      <c r="K69" s="373"/>
      <c r="L69" s="373"/>
      <c r="M69" s="373"/>
      <c r="N69" s="373"/>
      <c r="O69" s="374"/>
      <c r="P69" s="374"/>
      <c r="Q69" s="374"/>
      <c r="R69" s="374"/>
      <c r="S69" s="374"/>
      <c r="T69" s="374"/>
      <c r="U69" s="374"/>
      <c r="V69" s="374"/>
      <c r="W69" s="374"/>
      <c r="X69" s="374"/>
      <c r="Y69" s="374"/>
      <c r="Z69" s="374"/>
      <c r="AA69" s="374"/>
      <c r="AB69" s="374"/>
      <c r="AC69" s="374"/>
      <c r="AD69" s="374"/>
      <c r="AE69" s="374"/>
      <c r="AF69" s="374"/>
      <c r="AG69" s="374"/>
      <c r="AH69" s="374"/>
      <c r="AI69" s="374"/>
      <c r="AJ69" s="374"/>
      <c r="AK69" s="374"/>
      <c r="AL69" s="374"/>
      <c r="AM69" s="374"/>
    </row>
    <row r="70" spans="1:39" ht="9.75" customHeight="1" thickBot="1" x14ac:dyDescent="0.2">
      <c r="A70" s="363"/>
      <c r="B70" s="364"/>
      <c r="C70" s="364"/>
      <c r="D70" s="364"/>
      <c r="E70" s="363"/>
      <c r="F70" s="364"/>
      <c r="G70" s="364"/>
      <c r="H70" s="364"/>
      <c r="I70" s="365"/>
      <c r="J70" s="366"/>
      <c r="K70" s="367"/>
      <c r="L70" s="367"/>
      <c r="M70" s="367"/>
      <c r="N70" s="367"/>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row>
    <row r="71" spans="1:39" ht="22.5" customHeight="1" thickTop="1" x14ac:dyDescent="0.15">
      <c r="A71" s="405" t="s">
        <v>191</v>
      </c>
      <c r="B71" s="406"/>
      <c r="C71" s="406"/>
      <c r="D71" s="407"/>
      <c r="E71" s="408"/>
      <c r="F71" s="409"/>
      <c r="G71" s="409"/>
      <c r="H71" s="409"/>
      <c r="I71" s="410"/>
      <c r="J71" s="425">
        <f>SUM(J51:N70)</f>
        <v>0</v>
      </c>
      <c r="K71" s="426"/>
      <c r="L71" s="426"/>
      <c r="M71" s="426"/>
      <c r="N71" s="426"/>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row>
    <row r="72" spans="1:39" ht="2.25" customHeight="1" x14ac:dyDescent="0.15">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row>
    <row r="73" spans="1:39" ht="18" customHeight="1" x14ac:dyDescent="0.15">
      <c r="A73" s="191" t="s">
        <v>189</v>
      </c>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row>
    <row r="74" spans="1:39" ht="18" customHeight="1" x14ac:dyDescent="0.15">
      <c r="A74" s="414" t="s">
        <v>24</v>
      </c>
      <c r="B74" s="415"/>
      <c r="C74" s="415"/>
      <c r="D74" s="416"/>
      <c r="E74" s="417" t="s">
        <v>29</v>
      </c>
      <c r="F74" s="418"/>
      <c r="G74" s="418"/>
      <c r="H74" s="418"/>
      <c r="I74" s="419"/>
      <c r="J74" s="417" t="s">
        <v>33</v>
      </c>
      <c r="K74" s="418"/>
      <c r="L74" s="418"/>
      <c r="M74" s="418"/>
      <c r="N74" s="418"/>
      <c r="O74" s="420" t="s">
        <v>30</v>
      </c>
      <c r="P74" s="420"/>
      <c r="Q74" s="420"/>
      <c r="R74" s="420"/>
      <c r="S74" s="420"/>
      <c r="T74" s="420"/>
      <c r="U74" s="420"/>
      <c r="V74" s="420"/>
      <c r="W74" s="420"/>
      <c r="X74" s="420"/>
      <c r="Y74" s="420"/>
      <c r="Z74" s="420"/>
      <c r="AA74" s="420"/>
      <c r="AB74" s="420"/>
      <c r="AC74" s="420"/>
      <c r="AD74" s="420"/>
      <c r="AE74" s="420"/>
      <c r="AF74" s="420"/>
      <c r="AG74" s="420"/>
      <c r="AH74" s="420"/>
      <c r="AI74" s="420"/>
      <c r="AJ74" s="420"/>
      <c r="AK74" s="420"/>
      <c r="AL74" s="420"/>
      <c r="AM74" s="420"/>
    </row>
    <row r="75" spans="1:39" ht="9.75" customHeight="1" x14ac:dyDescent="0.15">
      <c r="A75" s="392"/>
      <c r="B75" s="393"/>
      <c r="C75" s="393"/>
      <c r="D75" s="393"/>
      <c r="E75" s="392"/>
      <c r="F75" s="393"/>
      <c r="G75" s="393"/>
      <c r="H75" s="393"/>
      <c r="I75" s="421"/>
      <c r="J75" s="422"/>
      <c r="K75" s="423"/>
      <c r="L75" s="423"/>
      <c r="M75" s="423"/>
      <c r="N75" s="423"/>
      <c r="O75" s="424"/>
      <c r="P75" s="424"/>
      <c r="Q75" s="424"/>
      <c r="R75" s="424"/>
      <c r="S75" s="424"/>
      <c r="T75" s="424"/>
      <c r="U75" s="424"/>
      <c r="V75" s="424"/>
      <c r="W75" s="424"/>
      <c r="X75" s="424"/>
      <c r="Y75" s="424"/>
      <c r="Z75" s="424"/>
      <c r="AA75" s="424"/>
      <c r="AB75" s="424"/>
      <c r="AC75" s="424"/>
      <c r="AD75" s="424"/>
      <c r="AE75" s="424"/>
      <c r="AF75" s="424"/>
      <c r="AG75" s="424"/>
      <c r="AH75" s="424"/>
      <c r="AI75" s="424"/>
      <c r="AJ75" s="424"/>
      <c r="AK75" s="424"/>
      <c r="AL75" s="424"/>
      <c r="AM75" s="424"/>
    </row>
    <row r="76" spans="1:39" ht="9.75" customHeight="1" x14ac:dyDescent="0.15">
      <c r="A76" s="369"/>
      <c r="B76" s="370"/>
      <c r="C76" s="370"/>
      <c r="D76" s="370"/>
      <c r="E76" s="369"/>
      <c r="F76" s="370"/>
      <c r="G76" s="370"/>
      <c r="H76" s="370"/>
      <c r="I76" s="371"/>
      <c r="J76" s="372"/>
      <c r="K76" s="373"/>
      <c r="L76" s="373"/>
      <c r="M76" s="373"/>
      <c r="N76" s="373"/>
      <c r="O76" s="374"/>
      <c r="P76" s="374"/>
      <c r="Q76" s="374"/>
      <c r="R76" s="374"/>
      <c r="S76" s="374"/>
      <c r="T76" s="374"/>
      <c r="U76" s="374"/>
      <c r="V76" s="374"/>
      <c r="W76" s="374"/>
      <c r="X76" s="374"/>
      <c r="Y76" s="374"/>
      <c r="Z76" s="374"/>
      <c r="AA76" s="374"/>
      <c r="AB76" s="374"/>
      <c r="AC76" s="374"/>
      <c r="AD76" s="374"/>
      <c r="AE76" s="374"/>
      <c r="AF76" s="374"/>
      <c r="AG76" s="374"/>
      <c r="AH76" s="374"/>
      <c r="AI76" s="374"/>
      <c r="AJ76" s="374"/>
      <c r="AK76" s="374"/>
      <c r="AL76" s="374"/>
      <c r="AM76" s="374"/>
    </row>
    <row r="77" spans="1:39" ht="9.75" customHeight="1" x14ac:dyDescent="0.15">
      <c r="A77" s="369"/>
      <c r="B77" s="370"/>
      <c r="C77" s="370"/>
      <c r="D77" s="370"/>
      <c r="E77" s="369"/>
      <c r="F77" s="370"/>
      <c r="G77" s="370"/>
      <c r="H77" s="370"/>
      <c r="I77" s="371"/>
      <c r="J77" s="372"/>
      <c r="K77" s="373"/>
      <c r="L77" s="373"/>
      <c r="M77" s="373"/>
      <c r="N77" s="373"/>
      <c r="O77" s="374"/>
      <c r="P77" s="374"/>
      <c r="Q77" s="374"/>
      <c r="R77" s="374"/>
      <c r="S77" s="374"/>
      <c r="T77" s="374"/>
      <c r="U77" s="374"/>
      <c r="V77" s="374"/>
      <c r="W77" s="374"/>
      <c r="X77" s="374"/>
      <c r="Y77" s="374"/>
      <c r="Z77" s="374"/>
      <c r="AA77" s="374"/>
      <c r="AB77" s="374"/>
      <c r="AC77" s="374"/>
      <c r="AD77" s="374"/>
      <c r="AE77" s="374"/>
      <c r="AF77" s="374"/>
      <c r="AG77" s="374"/>
      <c r="AH77" s="374"/>
      <c r="AI77" s="374"/>
      <c r="AJ77" s="374"/>
      <c r="AK77" s="374"/>
      <c r="AL77" s="374"/>
      <c r="AM77" s="374"/>
    </row>
    <row r="78" spans="1:39" ht="9.75" customHeight="1" x14ac:dyDescent="0.15">
      <c r="A78" s="369"/>
      <c r="B78" s="370"/>
      <c r="C78" s="370"/>
      <c r="D78" s="370"/>
      <c r="E78" s="369"/>
      <c r="F78" s="370"/>
      <c r="G78" s="370"/>
      <c r="H78" s="370"/>
      <c r="I78" s="371"/>
      <c r="J78" s="372"/>
      <c r="K78" s="373"/>
      <c r="L78" s="373"/>
      <c r="M78" s="373"/>
      <c r="N78" s="373"/>
      <c r="O78" s="374"/>
      <c r="P78" s="374"/>
      <c r="Q78" s="374"/>
      <c r="R78" s="374"/>
      <c r="S78" s="374"/>
      <c r="T78" s="374"/>
      <c r="U78" s="374"/>
      <c r="V78" s="374"/>
      <c r="W78" s="374"/>
      <c r="X78" s="374"/>
      <c r="Y78" s="374"/>
      <c r="Z78" s="374"/>
      <c r="AA78" s="374"/>
      <c r="AB78" s="374"/>
      <c r="AC78" s="374"/>
      <c r="AD78" s="374"/>
      <c r="AE78" s="374"/>
      <c r="AF78" s="374"/>
      <c r="AG78" s="374"/>
      <c r="AH78" s="374"/>
      <c r="AI78" s="374"/>
      <c r="AJ78" s="374"/>
      <c r="AK78" s="374"/>
      <c r="AL78" s="374"/>
      <c r="AM78" s="374"/>
    </row>
    <row r="79" spans="1:39" ht="9.75" customHeight="1" x14ac:dyDescent="0.15">
      <c r="A79" s="369"/>
      <c r="B79" s="370"/>
      <c r="C79" s="370"/>
      <c r="D79" s="370"/>
      <c r="E79" s="369"/>
      <c r="F79" s="370"/>
      <c r="G79" s="370"/>
      <c r="H79" s="370"/>
      <c r="I79" s="371"/>
      <c r="J79" s="372"/>
      <c r="K79" s="373"/>
      <c r="L79" s="373"/>
      <c r="M79" s="373"/>
      <c r="N79" s="373"/>
      <c r="O79" s="374"/>
      <c r="P79" s="374"/>
      <c r="Q79" s="374"/>
      <c r="R79" s="374"/>
      <c r="S79" s="374"/>
      <c r="T79" s="374"/>
      <c r="U79" s="374"/>
      <c r="V79" s="374"/>
      <c r="W79" s="374"/>
      <c r="X79" s="374"/>
      <c r="Y79" s="374"/>
      <c r="Z79" s="374"/>
      <c r="AA79" s="374"/>
      <c r="AB79" s="374"/>
      <c r="AC79" s="374"/>
      <c r="AD79" s="374"/>
      <c r="AE79" s="374"/>
      <c r="AF79" s="374"/>
      <c r="AG79" s="374"/>
      <c r="AH79" s="374"/>
      <c r="AI79" s="374"/>
      <c r="AJ79" s="374"/>
      <c r="AK79" s="374"/>
      <c r="AL79" s="374"/>
      <c r="AM79" s="374"/>
    </row>
    <row r="80" spans="1:39" ht="9.75" customHeight="1" x14ac:dyDescent="0.15">
      <c r="A80" s="369"/>
      <c r="B80" s="370"/>
      <c r="C80" s="370"/>
      <c r="D80" s="370"/>
      <c r="E80" s="369"/>
      <c r="F80" s="370"/>
      <c r="G80" s="370"/>
      <c r="H80" s="370"/>
      <c r="I80" s="371"/>
      <c r="J80" s="372"/>
      <c r="K80" s="373"/>
      <c r="L80" s="373"/>
      <c r="M80" s="373"/>
      <c r="N80" s="373"/>
      <c r="O80" s="374"/>
      <c r="P80" s="374"/>
      <c r="Q80" s="374"/>
      <c r="R80" s="374"/>
      <c r="S80" s="374"/>
      <c r="T80" s="374"/>
      <c r="U80" s="374"/>
      <c r="V80" s="374"/>
      <c r="W80" s="374"/>
      <c r="X80" s="374"/>
      <c r="Y80" s="374"/>
      <c r="Z80" s="374"/>
      <c r="AA80" s="374"/>
      <c r="AB80" s="374"/>
      <c r="AC80" s="374"/>
      <c r="AD80" s="374"/>
      <c r="AE80" s="374"/>
      <c r="AF80" s="374"/>
      <c r="AG80" s="374"/>
      <c r="AH80" s="374"/>
      <c r="AI80" s="374"/>
      <c r="AJ80" s="374"/>
      <c r="AK80" s="374"/>
      <c r="AL80" s="374"/>
      <c r="AM80" s="374"/>
    </row>
    <row r="81" spans="1:39" ht="9.75" customHeight="1" x14ac:dyDescent="0.15">
      <c r="A81" s="369"/>
      <c r="B81" s="370"/>
      <c r="C81" s="370"/>
      <c r="D81" s="370"/>
      <c r="E81" s="369"/>
      <c r="F81" s="370"/>
      <c r="G81" s="370"/>
      <c r="H81" s="370"/>
      <c r="I81" s="371"/>
      <c r="J81" s="372"/>
      <c r="K81" s="373"/>
      <c r="L81" s="373"/>
      <c r="M81" s="373"/>
      <c r="N81" s="373"/>
      <c r="O81" s="374"/>
      <c r="P81" s="374"/>
      <c r="Q81" s="374"/>
      <c r="R81" s="374"/>
      <c r="S81" s="374"/>
      <c r="T81" s="374"/>
      <c r="U81" s="374"/>
      <c r="V81" s="374"/>
      <c r="W81" s="374"/>
      <c r="X81" s="374"/>
      <c r="Y81" s="374"/>
      <c r="Z81" s="374"/>
      <c r="AA81" s="374"/>
      <c r="AB81" s="374"/>
      <c r="AC81" s="374"/>
      <c r="AD81" s="374"/>
      <c r="AE81" s="374"/>
      <c r="AF81" s="374"/>
      <c r="AG81" s="374"/>
      <c r="AH81" s="374"/>
      <c r="AI81" s="374"/>
      <c r="AJ81" s="374"/>
      <c r="AK81" s="374"/>
      <c r="AL81" s="374"/>
      <c r="AM81" s="374"/>
    </row>
    <row r="82" spans="1:39" ht="9.75" customHeight="1" x14ac:dyDescent="0.15">
      <c r="A82" s="369"/>
      <c r="B82" s="370"/>
      <c r="C82" s="370"/>
      <c r="D82" s="370"/>
      <c r="E82" s="369"/>
      <c r="F82" s="370"/>
      <c r="G82" s="370"/>
      <c r="H82" s="370"/>
      <c r="I82" s="371"/>
      <c r="J82" s="372"/>
      <c r="K82" s="373"/>
      <c r="L82" s="373"/>
      <c r="M82" s="373"/>
      <c r="N82" s="373"/>
      <c r="O82" s="374"/>
      <c r="P82" s="374"/>
      <c r="Q82" s="374"/>
      <c r="R82" s="374"/>
      <c r="S82" s="374"/>
      <c r="T82" s="374"/>
      <c r="U82" s="374"/>
      <c r="V82" s="374"/>
      <c r="W82" s="374"/>
      <c r="X82" s="374"/>
      <c r="Y82" s="374"/>
      <c r="Z82" s="374"/>
      <c r="AA82" s="374"/>
      <c r="AB82" s="374"/>
      <c r="AC82" s="374"/>
      <c r="AD82" s="374"/>
      <c r="AE82" s="374"/>
      <c r="AF82" s="374"/>
      <c r="AG82" s="374"/>
      <c r="AH82" s="374"/>
      <c r="AI82" s="374"/>
      <c r="AJ82" s="374"/>
      <c r="AK82" s="374"/>
      <c r="AL82" s="374"/>
      <c r="AM82" s="374"/>
    </row>
    <row r="83" spans="1:39" ht="9.75" customHeight="1" x14ac:dyDescent="0.15">
      <c r="A83" s="369"/>
      <c r="B83" s="370"/>
      <c r="C83" s="370"/>
      <c r="D83" s="370"/>
      <c r="E83" s="369"/>
      <c r="F83" s="370"/>
      <c r="G83" s="370"/>
      <c r="H83" s="370"/>
      <c r="I83" s="371"/>
      <c r="J83" s="372"/>
      <c r="K83" s="373"/>
      <c r="L83" s="373"/>
      <c r="M83" s="373"/>
      <c r="N83" s="373"/>
      <c r="O83" s="374"/>
      <c r="P83" s="374"/>
      <c r="Q83" s="374"/>
      <c r="R83" s="374"/>
      <c r="S83" s="374"/>
      <c r="T83" s="374"/>
      <c r="U83" s="374"/>
      <c r="V83" s="374"/>
      <c r="W83" s="374"/>
      <c r="X83" s="374"/>
      <c r="Y83" s="374"/>
      <c r="Z83" s="374"/>
      <c r="AA83" s="374"/>
      <c r="AB83" s="374"/>
      <c r="AC83" s="374"/>
      <c r="AD83" s="374"/>
      <c r="AE83" s="374"/>
      <c r="AF83" s="374"/>
      <c r="AG83" s="374"/>
      <c r="AH83" s="374"/>
      <c r="AI83" s="374"/>
      <c r="AJ83" s="374"/>
      <c r="AK83" s="374"/>
      <c r="AL83" s="374"/>
      <c r="AM83" s="374"/>
    </row>
    <row r="84" spans="1:39" ht="9.75" customHeight="1" x14ac:dyDescent="0.15">
      <c r="A84" s="369"/>
      <c r="B84" s="370"/>
      <c r="C84" s="370"/>
      <c r="D84" s="370"/>
      <c r="E84" s="369"/>
      <c r="F84" s="370"/>
      <c r="G84" s="370"/>
      <c r="H84" s="370"/>
      <c r="I84" s="371"/>
      <c r="J84" s="372"/>
      <c r="K84" s="373"/>
      <c r="L84" s="373"/>
      <c r="M84" s="373"/>
      <c r="N84" s="373"/>
      <c r="O84" s="374"/>
      <c r="P84" s="374"/>
      <c r="Q84" s="374"/>
      <c r="R84" s="374"/>
      <c r="S84" s="374"/>
      <c r="T84" s="374"/>
      <c r="U84" s="374"/>
      <c r="V84" s="374"/>
      <c r="W84" s="374"/>
      <c r="X84" s="374"/>
      <c r="Y84" s="374"/>
      <c r="Z84" s="374"/>
      <c r="AA84" s="374"/>
      <c r="AB84" s="374"/>
      <c r="AC84" s="374"/>
      <c r="AD84" s="374"/>
      <c r="AE84" s="374"/>
      <c r="AF84" s="374"/>
      <c r="AG84" s="374"/>
      <c r="AH84" s="374"/>
      <c r="AI84" s="374"/>
      <c r="AJ84" s="374"/>
      <c r="AK84" s="374"/>
      <c r="AL84" s="374"/>
      <c r="AM84" s="374"/>
    </row>
    <row r="85" spans="1:39" ht="9.75" customHeight="1" x14ac:dyDescent="0.15">
      <c r="A85" s="369"/>
      <c r="B85" s="370"/>
      <c r="C85" s="370"/>
      <c r="D85" s="370"/>
      <c r="E85" s="369"/>
      <c r="F85" s="370"/>
      <c r="G85" s="370"/>
      <c r="H85" s="370"/>
      <c r="I85" s="371"/>
      <c r="J85" s="372"/>
      <c r="K85" s="373"/>
      <c r="L85" s="373"/>
      <c r="M85" s="373"/>
      <c r="N85" s="373"/>
      <c r="O85" s="374"/>
      <c r="P85" s="374"/>
      <c r="Q85" s="374"/>
      <c r="R85" s="374"/>
      <c r="S85" s="374"/>
      <c r="T85" s="374"/>
      <c r="U85" s="374"/>
      <c r="V85" s="374"/>
      <c r="W85" s="374"/>
      <c r="X85" s="374"/>
      <c r="Y85" s="374"/>
      <c r="Z85" s="374"/>
      <c r="AA85" s="374"/>
      <c r="AB85" s="374"/>
      <c r="AC85" s="374"/>
      <c r="AD85" s="374"/>
      <c r="AE85" s="374"/>
      <c r="AF85" s="374"/>
      <c r="AG85" s="374"/>
      <c r="AH85" s="374"/>
      <c r="AI85" s="374"/>
      <c r="AJ85" s="374"/>
      <c r="AK85" s="374"/>
      <c r="AL85" s="374"/>
      <c r="AM85" s="374"/>
    </row>
    <row r="86" spans="1:39" ht="9.75" customHeight="1" thickBot="1" x14ac:dyDescent="0.2">
      <c r="A86" s="363"/>
      <c r="B86" s="364"/>
      <c r="C86" s="364"/>
      <c r="D86" s="364"/>
      <c r="E86" s="363"/>
      <c r="F86" s="364"/>
      <c r="G86" s="364"/>
      <c r="H86" s="364"/>
      <c r="I86" s="365"/>
      <c r="J86" s="366"/>
      <c r="K86" s="367"/>
      <c r="L86" s="367"/>
      <c r="M86" s="367"/>
      <c r="N86" s="367"/>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row>
    <row r="87" spans="1:39" ht="22.5" customHeight="1" thickTop="1" x14ac:dyDescent="0.15">
      <c r="A87" s="405" t="s">
        <v>192</v>
      </c>
      <c r="B87" s="406"/>
      <c r="C87" s="406"/>
      <c r="D87" s="407"/>
      <c r="E87" s="408"/>
      <c r="F87" s="409"/>
      <c r="G87" s="409"/>
      <c r="H87" s="409"/>
      <c r="I87" s="410"/>
      <c r="J87" s="411">
        <f>SUM(J75:N86)</f>
        <v>0</v>
      </c>
      <c r="K87" s="412"/>
      <c r="L87" s="412"/>
      <c r="M87" s="412"/>
      <c r="N87" s="412"/>
      <c r="O87" s="413"/>
      <c r="P87" s="413"/>
      <c r="Q87" s="413"/>
      <c r="R87" s="413"/>
      <c r="S87" s="413"/>
      <c r="T87" s="413"/>
      <c r="U87" s="413"/>
      <c r="V87" s="413"/>
      <c r="W87" s="413"/>
      <c r="X87" s="413"/>
      <c r="Y87" s="413"/>
      <c r="Z87" s="413"/>
      <c r="AA87" s="413"/>
      <c r="AB87" s="413"/>
      <c r="AC87" s="413"/>
      <c r="AD87" s="413"/>
      <c r="AE87" s="413"/>
      <c r="AF87" s="413"/>
      <c r="AG87" s="413"/>
      <c r="AH87" s="413"/>
      <c r="AI87" s="413"/>
      <c r="AJ87" s="413"/>
      <c r="AK87" s="413"/>
      <c r="AL87" s="413"/>
      <c r="AM87" s="413"/>
    </row>
    <row r="88" spans="1:39" ht="2.25" customHeight="1" x14ac:dyDescent="0.15">
      <c r="A88" s="196"/>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row>
    <row r="89" spans="1:39" ht="18" customHeight="1" x14ac:dyDescent="0.15">
      <c r="A89" s="191" t="s">
        <v>190</v>
      </c>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row>
    <row r="90" spans="1:39" ht="18" customHeight="1" x14ac:dyDescent="0.15">
      <c r="A90" s="414" t="s">
        <v>24</v>
      </c>
      <c r="B90" s="415"/>
      <c r="C90" s="415"/>
      <c r="D90" s="416"/>
      <c r="E90" s="417" t="s">
        <v>29</v>
      </c>
      <c r="F90" s="418"/>
      <c r="G90" s="418"/>
      <c r="H90" s="418"/>
      <c r="I90" s="419"/>
      <c r="J90" s="417" t="s">
        <v>33</v>
      </c>
      <c r="K90" s="418"/>
      <c r="L90" s="418"/>
      <c r="M90" s="418"/>
      <c r="N90" s="418"/>
      <c r="O90" s="420" t="s">
        <v>30</v>
      </c>
      <c r="P90" s="420"/>
      <c r="Q90" s="420"/>
      <c r="R90" s="420"/>
      <c r="S90" s="420"/>
      <c r="T90" s="420"/>
      <c r="U90" s="420"/>
      <c r="V90" s="420"/>
      <c r="W90" s="420"/>
      <c r="X90" s="420"/>
      <c r="Y90" s="420"/>
      <c r="Z90" s="420"/>
      <c r="AA90" s="420"/>
      <c r="AB90" s="420"/>
      <c r="AC90" s="420"/>
      <c r="AD90" s="420"/>
      <c r="AE90" s="420"/>
      <c r="AF90" s="420"/>
      <c r="AG90" s="420"/>
      <c r="AH90" s="420"/>
      <c r="AI90" s="420"/>
      <c r="AJ90" s="420"/>
      <c r="AK90" s="420"/>
      <c r="AL90" s="420"/>
      <c r="AM90" s="420"/>
    </row>
    <row r="91" spans="1:39" ht="9.75" customHeight="1" x14ac:dyDescent="0.15">
      <c r="A91" s="392"/>
      <c r="B91" s="393"/>
      <c r="C91" s="393"/>
      <c r="D91" s="393"/>
      <c r="E91" s="392"/>
      <c r="F91" s="393"/>
      <c r="G91" s="393"/>
      <c r="H91" s="393"/>
      <c r="I91" s="421"/>
      <c r="J91" s="422"/>
      <c r="K91" s="423"/>
      <c r="L91" s="423"/>
      <c r="M91" s="423"/>
      <c r="N91" s="423"/>
      <c r="O91" s="424"/>
      <c r="P91" s="424"/>
      <c r="Q91" s="424"/>
      <c r="R91" s="424"/>
      <c r="S91" s="424"/>
      <c r="T91" s="424"/>
      <c r="U91" s="424"/>
      <c r="V91" s="424"/>
      <c r="W91" s="424"/>
      <c r="X91" s="424"/>
      <c r="Y91" s="424"/>
      <c r="Z91" s="424"/>
      <c r="AA91" s="424"/>
      <c r="AB91" s="424"/>
      <c r="AC91" s="424"/>
      <c r="AD91" s="424"/>
      <c r="AE91" s="424"/>
      <c r="AF91" s="424"/>
      <c r="AG91" s="424"/>
      <c r="AH91" s="424"/>
      <c r="AI91" s="424"/>
      <c r="AJ91" s="424"/>
      <c r="AK91" s="424"/>
      <c r="AL91" s="424"/>
      <c r="AM91" s="424"/>
    </row>
    <row r="92" spans="1:39" ht="9.75" customHeight="1" x14ac:dyDescent="0.15">
      <c r="A92" s="369"/>
      <c r="B92" s="370"/>
      <c r="C92" s="370"/>
      <c r="D92" s="370"/>
      <c r="E92" s="369"/>
      <c r="F92" s="370"/>
      <c r="G92" s="370"/>
      <c r="H92" s="370"/>
      <c r="I92" s="371"/>
      <c r="J92" s="372"/>
      <c r="K92" s="373"/>
      <c r="L92" s="373"/>
      <c r="M92" s="373"/>
      <c r="N92" s="373"/>
      <c r="O92" s="374"/>
      <c r="P92" s="374"/>
      <c r="Q92" s="374"/>
      <c r="R92" s="374"/>
      <c r="S92" s="374"/>
      <c r="T92" s="374"/>
      <c r="U92" s="374"/>
      <c r="V92" s="374"/>
      <c r="W92" s="374"/>
      <c r="X92" s="374"/>
      <c r="Y92" s="374"/>
      <c r="Z92" s="374"/>
      <c r="AA92" s="374"/>
      <c r="AB92" s="374"/>
      <c r="AC92" s="374"/>
      <c r="AD92" s="374"/>
      <c r="AE92" s="374"/>
      <c r="AF92" s="374"/>
      <c r="AG92" s="374"/>
      <c r="AH92" s="374"/>
      <c r="AI92" s="374"/>
      <c r="AJ92" s="374"/>
      <c r="AK92" s="374"/>
      <c r="AL92" s="374"/>
      <c r="AM92" s="374"/>
    </row>
    <row r="93" spans="1:39" ht="9.75" customHeight="1" x14ac:dyDescent="0.15">
      <c r="A93" s="369"/>
      <c r="B93" s="370"/>
      <c r="C93" s="370"/>
      <c r="D93" s="370"/>
      <c r="E93" s="369"/>
      <c r="F93" s="370"/>
      <c r="G93" s="370"/>
      <c r="H93" s="370"/>
      <c r="I93" s="371"/>
      <c r="J93" s="372"/>
      <c r="K93" s="373"/>
      <c r="L93" s="373"/>
      <c r="M93" s="373"/>
      <c r="N93" s="373"/>
      <c r="O93" s="374"/>
      <c r="P93" s="374"/>
      <c r="Q93" s="374"/>
      <c r="R93" s="374"/>
      <c r="S93" s="374"/>
      <c r="T93" s="374"/>
      <c r="U93" s="374"/>
      <c r="V93" s="374"/>
      <c r="W93" s="374"/>
      <c r="X93" s="374"/>
      <c r="Y93" s="374"/>
      <c r="Z93" s="374"/>
      <c r="AA93" s="374"/>
      <c r="AB93" s="374"/>
      <c r="AC93" s="374"/>
      <c r="AD93" s="374"/>
      <c r="AE93" s="374"/>
      <c r="AF93" s="374"/>
      <c r="AG93" s="374"/>
      <c r="AH93" s="374"/>
      <c r="AI93" s="374"/>
      <c r="AJ93" s="374"/>
      <c r="AK93" s="374"/>
      <c r="AL93" s="374"/>
      <c r="AM93" s="374"/>
    </row>
    <row r="94" spans="1:39" ht="9.75" customHeight="1" x14ac:dyDescent="0.15">
      <c r="A94" s="369"/>
      <c r="B94" s="370"/>
      <c r="C94" s="370"/>
      <c r="D94" s="370"/>
      <c r="E94" s="369"/>
      <c r="F94" s="370"/>
      <c r="G94" s="370"/>
      <c r="H94" s="370"/>
      <c r="I94" s="371"/>
      <c r="J94" s="372"/>
      <c r="K94" s="373"/>
      <c r="L94" s="373"/>
      <c r="M94" s="373"/>
      <c r="N94" s="373"/>
      <c r="O94" s="374"/>
      <c r="P94" s="374"/>
      <c r="Q94" s="374"/>
      <c r="R94" s="374"/>
      <c r="S94" s="374"/>
      <c r="T94" s="374"/>
      <c r="U94" s="374"/>
      <c r="V94" s="374"/>
      <c r="W94" s="374"/>
      <c r="X94" s="374"/>
      <c r="Y94" s="374"/>
      <c r="Z94" s="374"/>
      <c r="AA94" s="374"/>
      <c r="AB94" s="374"/>
      <c r="AC94" s="374"/>
      <c r="AD94" s="374"/>
      <c r="AE94" s="374"/>
      <c r="AF94" s="374"/>
      <c r="AG94" s="374"/>
      <c r="AH94" s="374"/>
      <c r="AI94" s="374"/>
      <c r="AJ94" s="374"/>
      <c r="AK94" s="374"/>
      <c r="AL94" s="374"/>
      <c r="AM94" s="374"/>
    </row>
    <row r="95" spans="1:39" ht="9.75" customHeight="1" x14ac:dyDescent="0.15">
      <c r="A95" s="369"/>
      <c r="B95" s="370"/>
      <c r="C95" s="370"/>
      <c r="D95" s="370"/>
      <c r="E95" s="369"/>
      <c r="F95" s="370"/>
      <c r="G95" s="370"/>
      <c r="H95" s="370"/>
      <c r="I95" s="371"/>
      <c r="J95" s="372"/>
      <c r="K95" s="373"/>
      <c r="L95" s="373"/>
      <c r="M95" s="373"/>
      <c r="N95" s="373"/>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374"/>
      <c r="AL95" s="374"/>
      <c r="AM95" s="374"/>
    </row>
    <row r="96" spans="1:39" ht="9.75" customHeight="1" x14ac:dyDescent="0.15">
      <c r="A96" s="369"/>
      <c r="B96" s="370"/>
      <c r="C96" s="370"/>
      <c r="D96" s="370"/>
      <c r="E96" s="369"/>
      <c r="F96" s="370"/>
      <c r="G96" s="370"/>
      <c r="H96" s="370"/>
      <c r="I96" s="371"/>
      <c r="J96" s="372"/>
      <c r="K96" s="373"/>
      <c r="L96" s="373"/>
      <c r="M96" s="373"/>
      <c r="N96" s="373"/>
      <c r="O96" s="374"/>
      <c r="P96" s="374"/>
      <c r="Q96" s="374"/>
      <c r="R96" s="374"/>
      <c r="S96" s="374"/>
      <c r="T96" s="374"/>
      <c r="U96" s="374"/>
      <c r="V96" s="374"/>
      <c r="W96" s="374"/>
      <c r="X96" s="374"/>
      <c r="Y96" s="374"/>
      <c r="Z96" s="374"/>
      <c r="AA96" s="374"/>
      <c r="AB96" s="374"/>
      <c r="AC96" s="374"/>
      <c r="AD96" s="374"/>
      <c r="AE96" s="374"/>
      <c r="AF96" s="374"/>
      <c r="AG96" s="374"/>
      <c r="AH96" s="374"/>
      <c r="AI96" s="374"/>
      <c r="AJ96" s="374"/>
      <c r="AK96" s="374"/>
      <c r="AL96" s="374"/>
      <c r="AM96" s="374"/>
    </row>
    <row r="97" spans="1:39" ht="9.75" customHeight="1" x14ac:dyDescent="0.15">
      <c r="A97" s="369"/>
      <c r="B97" s="370"/>
      <c r="C97" s="370"/>
      <c r="D97" s="370"/>
      <c r="E97" s="369"/>
      <c r="F97" s="370"/>
      <c r="G97" s="370"/>
      <c r="H97" s="370"/>
      <c r="I97" s="371"/>
      <c r="J97" s="372"/>
      <c r="K97" s="373"/>
      <c r="L97" s="373"/>
      <c r="M97" s="373"/>
      <c r="N97" s="373"/>
      <c r="O97" s="374"/>
      <c r="P97" s="374"/>
      <c r="Q97" s="374"/>
      <c r="R97" s="374"/>
      <c r="S97" s="374"/>
      <c r="T97" s="374"/>
      <c r="U97" s="374"/>
      <c r="V97" s="374"/>
      <c r="W97" s="374"/>
      <c r="X97" s="374"/>
      <c r="Y97" s="374"/>
      <c r="Z97" s="374"/>
      <c r="AA97" s="374"/>
      <c r="AB97" s="374"/>
      <c r="AC97" s="374"/>
      <c r="AD97" s="374"/>
      <c r="AE97" s="374"/>
      <c r="AF97" s="374"/>
      <c r="AG97" s="374"/>
      <c r="AH97" s="374"/>
      <c r="AI97" s="374"/>
      <c r="AJ97" s="374"/>
      <c r="AK97" s="374"/>
      <c r="AL97" s="374"/>
      <c r="AM97" s="374"/>
    </row>
    <row r="98" spans="1:39" ht="9.75" customHeight="1" x14ac:dyDescent="0.15">
      <c r="A98" s="369"/>
      <c r="B98" s="370"/>
      <c r="C98" s="370"/>
      <c r="D98" s="370"/>
      <c r="E98" s="369"/>
      <c r="F98" s="370"/>
      <c r="G98" s="370"/>
      <c r="H98" s="370"/>
      <c r="I98" s="371"/>
      <c r="J98" s="372"/>
      <c r="K98" s="373"/>
      <c r="L98" s="373"/>
      <c r="M98" s="373"/>
      <c r="N98" s="373"/>
      <c r="O98" s="374"/>
      <c r="P98" s="374"/>
      <c r="Q98" s="374"/>
      <c r="R98" s="374"/>
      <c r="S98" s="374"/>
      <c r="T98" s="374"/>
      <c r="U98" s="374"/>
      <c r="V98" s="374"/>
      <c r="W98" s="374"/>
      <c r="X98" s="374"/>
      <c r="Y98" s="374"/>
      <c r="Z98" s="374"/>
      <c r="AA98" s="374"/>
      <c r="AB98" s="374"/>
      <c r="AC98" s="374"/>
      <c r="AD98" s="374"/>
      <c r="AE98" s="374"/>
      <c r="AF98" s="374"/>
      <c r="AG98" s="374"/>
      <c r="AH98" s="374"/>
      <c r="AI98" s="374"/>
      <c r="AJ98" s="374"/>
      <c r="AK98" s="374"/>
      <c r="AL98" s="374"/>
      <c r="AM98" s="374"/>
    </row>
    <row r="99" spans="1:39" ht="9.75" customHeight="1" x14ac:dyDescent="0.15">
      <c r="A99" s="369"/>
      <c r="B99" s="370"/>
      <c r="C99" s="370"/>
      <c r="D99" s="370"/>
      <c r="E99" s="369"/>
      <c r="F99" s="370"/>
      <c r="G99" s="370"/>
      <c r="H99" s="370"/>
      <c r="I99" s="371"/>
      <c r="J99" s="372"/>
      <c r="K99" s="373"/>
      <c r="L99" s="373"/>
      <c r="M99" s="373"/>
      <c r="N99" s="373"/>
      <c r="O99" s="374"/>
      <c r="P99" s="374"/>
      <c r="Q99" s="374"/>
      <c r="R99" s="374"/>
      <c r="S99" s="374"/>
      <c r="T99" s="374"/>
      <c r="U99" s="374"/>
      <c r="V99" s="374"/>
      <c r="W99" s="374"/>
      <c r="X99" s="374"/>
      <c r="Y99" s="374"/>
      <c r="Z99" s="374"/>
      <c r="AA99" s="374"/>
      <c r="AB99" s="374"/>
      <c r="AC99" s="374"/>
      <c r="AD99" s="374"/>
      <c r="AE99" s="374"/>
      <c r="AF99" s="374"/>
      <c r="AG99" s="374"/>
      <c r="AH99" s="374"/>
      <c r="AI99" s="374"/>
      <c r="AJ99" s="374"/>
      <c r="AK99" s="374"/>
      <c r="AL99" s="374"/>
      <c r="AM99" s="374"/>
    </row>
    <row r="100" spans="1:39" ht="9.75" customHeight="1" x14ac:dyDescent="0.15">
      <c r="A100" s="369"/>
      <c r="B100" s="370"/>
      <c r="C100" s="370"/>
      <c r="D100" s="370"/>
      <c r="E100" s="369"/>
      <c r="F100" s="370"/>
      <c r="G100" s="370"/>
      <c r="H100" s="370"/>
      <c r="I100" s="371"/>
      <c r="J100" s="372"/>
      <c r="K100" s="373"/>
      <c r="L100" s="373"/>
      <c r="M100" s="373"/>
      <c r="N100" s="373"/>
      <c r="O100" s="374"/>
      <c r="P100" s="374"/>
      <c r="Q100" s="374"/>
      <c r="R100" s="374"/>
      <c r="S100" s="374"/>
      <c r="T100" s="374"/>
      <c r="U100" s="374"/>
      <c r="V100" s="374"/>
      <c r="W100" s="374"/>
      <c r="X100" s="374"/>
      <c r="Y100" s="374"/>
      <c r="Z100" s="374"/>
      <c r="AA100" s="374"/>
      <c r="AB100" s="374"/>
      <c r="AC100" s="374"/>
      <c r="AD100" s="374"/>
      <c r="AE100" s="374"/>
      <c r="AF100" s="374"/>
      <c r="AG100" s="374"/>
      <c r="AH100" s="374"/>
      <c r="AI100" s="374"/>
      <c r="AJ100" s="374"/>
      <c r="AK100" s="374"/>
      <c r="AL100" s="374"/>
      <c r="AM100" s="374"/>
    </row>
    <row r="101" spans="1:39" ht="9.75" customHeight="1" x14ac:dyDescent="0.15">
      <c r="A101" s="369"/>
      <c r="B101" s="370"/>
      <c r="C101" s="370"/>
      <c r="D101" s="370"/>
      <c r="E101" s="369"/>
      <c r="F101" s="370"/>
      <c r="G101" s="370"/>
      <c r="H101" s="370"/>
      <c r="I101" s="371"/>
      <c r="J101" s="372"/>
      <c r="K101" s="373"/>
      <c r="L101" s="373"/>
      <c r="M101" s="373"/>
      <c r="N101" s="373"/>
      <c r="O101" s="374"/>
      <c r="P101" s="374"/>
      <c r="Q101" s="374"/>
      <c r="R101" s="374"/>
      <c r="S101" s="374"/>
      <c r="T101" s="374"/>
      <c r="U101" s="374"/>
      <c r="V101" s="374"/>
      <c r="W101" s="374"/>
      <c r="X101" s="374"/>
      <c r="Y101" s="374"/>
      <c r="Z101" s="374"/>
      <c r="AA101" s="374"/>
      <c r="AB101" s="374"/>
      <c r="AC101" s="374"/>
      <c r="AD101" s="374"/>
      <c r="AE101" s="374"/>
      <c r="AF101" s="374"/>
      <c r="AG101" s="374"/>
      <c r="AH101" s="374"/>
      <c r="AI101" s="374"/>
      <c r="AJ101" s="374"/>
      <c r="AK101" s="374"/>
      <c r="AL101" s="374"/>
      <c r="AM101" s="374"/>
    </row>
    <row r="102" spans="1:39" ht="9.75" customHeight="1" thickBot="1" x14ac:dyDescent="0.2">
      <c r="A102" s="363"/>
      <c r="B102" s="364"/>
      <c r="C102" s="364"/>
      <c r="D102" s="364"/>
      <c r="E102" s="363"/>
      <c r="F102" s="364"/>
      <c r="G102" s="364"/>
      <c r="H102" s="364"/>
      <c r="I102" s="365"/>
      <c r="J102" s="366"/>
      <c r="K102" s="367"/>
      <c r="L102" s="367"/>
      <c r="M102" s="367"/>
      <c r="N102" s="367"/>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row>
    <row r="103" spans="1:39" ht="22.5" customHeight="1" thickTop="1" x14ac:dyDescent="0.15">
      <c r="A103" s="405" t="s">
        <v>193</v>
      </c>
      <c r="B103" s="406"/>
      <c r="C103" s="406"/>
      <c r="D103" s="407"/>
      <c r="E103" s="408"/>
      <c r="F103" s="409"/>
      <c r="G103" s="409"/>
      <c r="H103" s="409"/>
      <c r="I103" s="410"/>
      <c r="J103" s="411">
        <f>SUM(J91:N102)</f>
        <v>0</v>
      </c>
      <c r="K103" s="412"/>
      <c r="L103" s="412"/>
      <c r="M103" s="412"/>
      <c r="N103" s="412"/>
      <c r="O103" s="413"/>
      <c r="P103" s="413"/>
      <c r="Q103" s="413"/>
      <c r="R103" s="413"/>
      <c r="S103" s="413"/>
      <c r="T103" s="413"/>
      <c r="U103" s="413"/>
      <c r="V103" s="413"/>
      <c r="W103" s="413"/>
      <c r="X103" s="413"/>
      <c r="Y103" s="413"/>
      <c r="Z103" s="413"/>
      <c r="AA103" s="413"/>
      <c r="AB103" s="413"/>
      <c r="AC103" s="413"/>
      <c r="AD103" s="413"/>
      <c r="AE103" s="413"/>
      <c r="AF103" s="413"/>
      <c r="AG103" s="413"/>
      <c r="AH103" s="413"/>
      <c r="AI103" s="413"/>
      <c r="AJ103" s="413"/>
      <c r="AK103" s="413"/>
      <c r="AL103" s="413"/>
      <c r="AM103" s="413"/>
    </row>
    <row r="104" spans="1:39" ht="19.5" customHeight="1" x14ac:dyDescent="0.15">
      <c r="A104" s="247"/>
      <c r="B104" s="247"/>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189"/>
      <c r="AL104" s="189"/>
      <c r="AM104" s="189"/>
    </row>
  </sheetData>
  <sheetProtection formatCells="0" formatColumns="0" formatRows="0" insertColumns="0" insertRows="0" autoFilter="0"/>
  <mergeCells count="238">
    <mergeCell ref="A103:D103"/>
    <mergeCell ref="E103:I103"/>
    <mergeCell ref="J103:N103"/>
    <mergeCell ref="O103:AM103"/>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91:D91"/>
    <mergeCell ref="E91:I91"/>
    <mergeCell ref="J91:N91"/>
    <mergeCell ref="O91:AM91"/>
    <mergeCell ref="A92:D92"/>
    <mergeCell ref="E92:I92"/>
    <mergeCell ref="J92:N92"/>
    <mergeCell ref="O92:AM92"/>
    <mergeCell ref="A87:D87"/>
    <mergeCell ref="E87:I87"/>
    <mergeCell ref="J87:N87"/>
    <mergeCell ref="O87:AM87"/>
    <mergeCell ref="A90:D90"/>
    <mergeCell ref="E90:I90"/>
    <mergeCell ref="J90:N90"/>
    <mergeCell ref="O90:AM90"/>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1:D71"/>
    <mergeCell ref="E71:I71"/>
    <mergeCell ref="J71:N71"/>
    <mergeCell ref="O71:AM71"/>
    <mergeCell ref="A74:D74"/>
    <mergeCell ref="E74:I74"/>
    <mergeCell ref="J74:N74"/>
    <mergeCell ref="O74:AM74"/>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59:D59"/>
    <mergeCell ref="E59:I59"/>
    <mergeCell ref="J59:N59"/>
    <mergeCell ref="O59:AM59"/>
    <mergeCell ref="A60:D60"/>
    <mergeCell ref="E60:I60"/>
    <mergeCell ref="J60:N60"/>
    <mergeCell ref="O60:AM60"/>
    <mergeCell ref="A57:D57"/>
    <mergeCell ref="E57:I57"/>
    <mergeCell ref="J57:N57"/>
    <mergeCell ref="O57:AM57"/>
    <mergeCell ref="A58:D58"/>
    <mergeCell ref="E58:I58"/>
    <mergeCell ref="J58:N58"/>
    <mergeCell ref="O58:AM58"/>
    <mergeCell ref="A55:D55"/>
    <mergeCell ref="E55:I55"/>
    <mergeCell ref="J55:N55"/>
    <mergeCell ref="O55:AM55"/>
    <mergeCell ref="A56:D56"/>
    <mergeCell ref="E56:I56"/>
    <mergeCell ref="J56:N56"/>
    <mergeCell ref="O56:AM56"/>
    <mergeCell ref="A53:D53"/>
    <mergeCell ref="E53:I53"/>
    <mergeCell ref="J53:N53"/>
    <mergeCell ref="O53:AM53"/>
    <mergeCell ref="A54:D54"/>
    <mergeCell ref="E54:I54"/>
    <mergeCell ref="J54:N54"/>
    <mergeCell ref="O54:AM54"/>
    <mergeCell ref="A51:D51"/>
    <mergeCell ref="E51:I51"/>
    <mergeCell ref="J51:N51"/>
    <mergeCell ref="O51:AM51"/>
    <mergeCell ref="A52:D52"/>
    <mergeCell ref="E52:I52"/>
    <mergeCell ref="J52:N52"/>
    <mergeCell ref="O52:AM52"/>
    <mergeCell ref="H41:J41"/>
    <mergeCell ref="K41:AE41"/>
    <mergeCell ref="C42:AM43"/>
    <mergeCell ref="A50:D50"/>
    <mergeCell ref="E50:I50"/>
    <mergeCell ref="J50:N50"/>
    <mergeCell ref="O50:AM50"/>
    <mergeCell ref="W40:Z40"/>
    <mergeCell ref="AA40:AC40"/>
    <mergeCell ref="AD40:AE40"/>
    <mergeCell ref="AF40:AH40"/>
    <mergeCell ref="AI40:AK40"/>
    <mergeCell ref="AL40:AM40"/>
    <mergeCell ref="H14:J14"/>
    <mergeCell ref="K14:AE14"/>
    <mergeCell ref="C15:AM19"/>
    <mergeCell ref="W34:Z34"/>
    <mergeCell ref="AA34:AC34"/>
    <mergeCell ref="AD34:AE34"/>
    <mergeCell ref="AF34:AH34"/>
    <mergeCell ref="AI34:AK34"/>
    <mergeCell ref="AL34:AM3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3">
    <dataValidation type="list" allowBlank="1" showInputMessage="1" showErrorMessage="1" sqref="H41:J41">
      <formula1>$A$42:$A$43</formula1>
    </dataValidation>
    <dataValidation type="list" allowBlank="1" showInputMessage="1" showErrorMessage="1" sqref="H14:J14">
      <formula1>$A$15:$A$19</formula1>
    </dataValidation>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0</xdr:col>
                    <xdr:colOff>152400</xdr:colOff>
                    <xdr:row>29</xdr:row>
                    <xdr:rowOff>0</xdr:rowOff>
                  </from>
                  <to>
                    <xdr:col>2</xdr:col>
                    <xdr:colOff>28575</xdr:colOff>
                    <xdr:row>30</xdr:row>
                    <xdr:rowOff>9525</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0</xdr:col>
                    <xdr:colOff>152400</xdr:colOff>
                    <xdr:row>30</xdr:row>
                    <xdr:rowOff>228600</xdr:rowOff>
                  </from>
                  <to>
                    <xdr:col>2</xdr:col>
                    <xdr:colOff>28575</xdr:colOff>
                    <xdr:row>32</xdr:row>
                    <xdr:rowOff>0</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from>
                    <xdr:col>0</xdr:col>
                    <xdr:colOff>142875</xdr:colOff>
                    <xdr:row>24</xdr:row>
                    <xdr:rowOff>0</xdr:rowOff>
                  </from>
                  <to>
                    <xdr:col>2</xdr:col>
                    <xdr:colOff>28575</xdr:colOff>
                    <xdr:row>25</xdr:row>
                    <xdr:rowOff>9525</xdr:rowOff>
                  </to>
                </anchor>
              </controlPr>
            </control>
          </mc:Choice>
        </mc:AlternateContent>
        <mc:AlternateContent xmlns:mc="http://schemas.openxmlformats.org/markup-compatibility/2006">
          <mc:Choice Requires="x14">
            <control shapeId="31759" r:id="rId18" name="Check Box 15">
              <controlPr defaultSize="0" autoFill="0" autoLine="0" autoPict="0">
                <anchor moveWithCells="1">
                  <from>
                    <xdr:col>0</xdr:col>
                    <xdr:colOff>142875</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31760" r:id="rId19" name="Check Box 16">
              <controlPr defaultSize="0" autoFill="0" autoLine="0" autoPict="0">
                <anchor moveWithCells="1">
                  <from>
                    <xdr:col>13</xdr:col>
                    <xdr:colOff>152400</xdr:colOff>
                    <xdr:row>26</xdr:row>
                    <xdr:rowOff>228600</xdr:rowOff>
                  </from>
                  <to>
                    <xdr:col>15</xdr:col>
                    <xdr:colOff>38100</xdr:colOff>
                    <xdr:row>28</xdr:row>
                    <xdr:rowOff>9525</xdr:rowOff>
                  </to>
                </anchor>
              </controlPr>
            </control>
          </mc:Choice>
        </mc:AlternateContent>
        <mc:AlternateContent xmlns:mc="http://schemas.openxmlformats.org/markup-compatibility/2006">
          <mc:Choice Requires="x14">
            <control shapeId="31761" r:id="rId20" name="Check Box 17">
              <controlPr defaultSize="0" autoFill="0" autoLine="0" autoPict="0">
                <anchor moveWithCells="1">
                  <from>
                    <xdr:col>0</xdr:col>
                    <xdr:colOff>152400</xdr:colOff>
                    <xdr:row>28</xdr:row>
                    <xdr:rowOff>0</xdr:rowOff>
                  </from>
                  <to>
                    <xdr:col>2</xdr:col>
                    <xdr:colOff>38100</xdr:colOff>
                    <xdr:row>29</xdr:row>
                    <xdr:rowOff>9525</xdr:rowOff>
                  </to>
                </anchor>
              </controlPr>
            </control>
          </mc:Choice>
        </mc:AlternateContent>
        <mc:AlternateContent xmlns:mc="http://schemas.openxmlformats.org/markup-compatibility/2006">
          <mc:Choice Requires="x14">
            <control shapeId="31762" r:id="rId21" name="Check Box 18">
              <controlPr defaultSize="0" autoFill="0" autoLine="0" autoPict="0">
                <anchor moveWithCells="1">
                  <from>
                    <xdr:col>13</xdr:col>
                    <xdr:colOff>142875</xdr:colOff>
                    <xdr:row>28</xdr:row>
                    <xdr:rowOff>0</xdr:rowOff>
                  </from>
                  <to>
                    <xdr:col>15</xdr:col>
                    <xdr:colOff>28575</xdr:colOff>
                    <xdr:row>29</xdr:row>
                    <xdr:rowOff>9525</xdr:rowOff>
                  </to>
                </anchor>
              </controlPr>
            </control>
          </mc:Choice>
        </mc:AlternateContent>
        <mc:AlternateContent xmlns:mc="http://schemas.openxmlformats.org/markup-compatibility/2006">
          <mc:Choice Requires="x14">
            <control shapeId="31763" r:id="rId22" name="Check Box 19">
              <controlPr defaultSize="0" autoFill="0" autoLine="0" autoPict="0">
                <anchor moveWithCells="1">
                  <from>
                    <xdr:col>13</xdr:col>
                    <xdr:colOff>152400</xdr:colOff>
                    <xdr:row>36</xdr:row>
                    <xdr:rowOff>0</xdr:rowOff>
                  </from>
                  <to>
                    <xdr:col>15</xdr:col>
                    <xdr:colOff>38100</xdr:colOff>
                    <xdr:row>37</xdr:row>
                    <xdr:rowOff>28575</xdr:rowOff>
                  </to>
                </anchor>
              </controlPr>
            </control>
          </mc:Choice>
        </mc:AlternateContent>
        <mc:AlternateContent xmlns:mc="http://schemas.openxmlformats.org/markup-compatibility/2006">
          <mc:Choice Requires="x14">
            <control shapeId="31764" r:id="rId23" name="Check Box 20">
              <controlPr defaultSize="0" autoFill="0" autoLine="0" autoPict="0">
                <anchor moveWithCells="1">
                  <from>
                    <xdr:col>13</xdr:col>
                    <xdr:colOff>152400</xdr:colOff>
                    <xdr:row>35</xdr:row>
                    <xdr:rowOff>0</xdr:rowOff>
                  </from>
                  <to>
                    <xdr:col>15</xdr:col>
                    <xdr:colOff>38100</xdr:colOff>
                    <xdr:row>36</xdr:row>
                    <xdr:rowOff>28575</xdr:rowOff>
                  </to>
                </anchor>
              </controlPr>
            </control>
          </mc:Choice>
        </mc:AlternateContent>
        <mc:AlternateContent xmlns:mc="http://schemas.openxmlformats.org/markup-compatibility/2006">
          <mc:Choice Requires="x14">
            <control shapeId="31765" r:id="rId24" name="Check Box 21">
              <controlPr defaultSize="0" autoFill="0" autoLine="0" autoPict="0">
                <anchor moveWithCells="1">
                  <from>
                    <xdr:col>0</xdr:col>
                    <xdr:colOff>152400</xdr:colOff>
                    <xdr:row>36</xdr:row>
                    <xdr:rowOff>9525</xdr:rowOff>
                  </from>
                  <to>
                    <xdr:col>2</xdr:col>
                    <xdr:colOff>9525</xdr:colOff>
                    <xdr:row>37</xdr:row>
                    <xdr:rowOff>19050</xdr:rowOff>
                  </to>
                </anchor>
              </controlPr>
            </control>
          </mc:Choice>
        </mc:AlternateContent>
        <mc:AlternateContent xmlns:mc="http://schemas.openxmlformats.org/markup-compatibility/2006">
          <mc:Choice Requires="x14">
            <control shapeId="31766" r:id="rId25" name="Check Box 22">
              <controlPr defaultSize="0" autoFill="0" autoLine="0" autoPict="0">
                <anchor moveWithCells="1">
                  <from>
                    <xdr:col>0</xdr:col>
                    <xdr:colOff>152400</xdr:colOff>
                    <xdr:row>36</xdr:row>
                    <xdr:rowOff>228600</xdr:rowOff>
                  </from>
                  <to>
                    <xdr:col>2</xdr:col>
                    <xdr:colOff>9525</xdr:colOff>
                    <xdr:row>38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topLeftCell="A7" zoomScale="145" zoomScaleNormal="120" zoomScaleSheetLayoutView="145" workbookViewId="0">
      <selection activeCell="S8" sqref="S8:Y8"/>
    </sheetView>
  </sheetViews>
  <sheetFormatPr defaultColWidth="2.25" defaultRowHeight="13.5" x14ac:dyDescent="0.15"/>
  <cols>
    <col min="1" max="39" width="2.375" style="91" customWidth="1"/>
    <col min="40" max="40" width="2.25" style="91"/>
    <col min="41" max="41" width="2.25" style="91" customWidth="1"/>
    <col min="42" max="16384" width="2.25" style="91"/>
  </cols>
  <sheetData>
    <row r="1" spans="1:39" x14ac:dyDescent="0.15">
      <c r="A1" s="90" t="s">
        <v>52</v>
      </c>
    </row>
    <row r="3" spans="1:39" s="96" customFormat="1" ht="12" customHeight="1" x14ac:dyDescent="0.15">
      <c r="A3" s="427" t="s">
        <v>23</v>
      </c>
      <c r="B3" s="92" t="s">
        <v>0</v>
      </c>
      <c r="C3" s="93"/>
      <c r="D3" s="93"/>
      <c r="E3" s="94"/>
      <c r="F3" s="94"/>
      <c r="G3" s="94"/>
      <c r="H3" s="94"/>
      <c r="I3" s="94"/>
      <c r="J3" s="94"/>
      <c r="K3" s="95"/>
      <c r="L3" s="378"/>
      <c r="M3" s="379"/>
      <c r="N3" s="379"/>
      <c r="O3" s="379"/>
      <c r="P3" s="379"/>
      <c r="Q3" s="379"/>
      <c r="R3" s="379"/>
      <c r="S3" s="379"/>
      <c r="T3" s="379"/>
      <c r="U3" s="379"/>
      <c r="V3" s="379"/>
      <c r="W3" s="379"/>
      <c r="X3" s="379"/>
      <c r="Y3" s="379"/>
      <c r="Z3" s="379"/>
      <c r="AA3" s="379"/>
      <c r="AB3" s="379"/>
      <c r="AC3" s="379"/>
      <c r="AD3" s="379"/>
      <c r="AE3" s="379"/>
      <c r="AF3" s="380"/>
      <c r="AG3" s="437" t="s">
        <v>102</v>
      </c>
      <c r="AH3" s="438"/>
      <c r="AI3" s="438"/>
      <c r="AJ3" s="438"/>
      <c r="AK3" s="438"/>
      <c r="AL3" s="438"/>
      <c r="AM3" s="439"/>
    </row>
    <row r="4" spans="1:39" s="96" customFormat="1" ht="20.25" customHeight="1" x14ac:dyDescent="0.15">
      <c r="A4" s="428"/>
      <c r="B4" s="97" t="s">
        <v>21</v>
      </c>
      <c r="C4" s="98"/>
      <c r="D4" s="98"/>
      <c r="E4" s="99"/>
      <c r="F4" s="99"/>
      <c r="G4" s="99"/>
      <c r="H4" s="99"/>
      <c r="I4" s="99"/>
      <c r="J4" s="99"/>
      <c r="K4" s="100"/>
      <c r="L4" s="375"/>
      <c r="M4" s="376"/>
      <c r="N4" s="376"/>
      <c r="O4" s="376"/>
      <c r="P4" s="376"/>
      <c r="Q4" s="376"/>
      <c r="R4" s="376"/>
      <c r="S4" s="376"/>
      <c r="T4" s="376"/>
      <c r="U4" s="376"/>
      <c r="V4" s="376"/>
      <c r="W4" s="376"/>
      <c r="X4" s="376"/>
      <c r="Y4" s="376"/>
      <c r="Z4" s="376"/>
      <c r="AA4" s="376"/>
      <c r="AB4" s="376"/>
      <c r="AC4" s="376"/>
      <c r="AD4" s="376"/>
      <c r="AE4" s="376"/>
      <c r="AF4" s="377"/>
      <c r="AG4" s="440"/>
      <c r="AH4" s="441"/>
      <c r="AI4" s="441"/>
      <c r="AJ4" s="441"/>
      <c r="AK4" s="441"/>
      <c r="AL4" s="441"/>
      <c r="AM4" s="442"/>
    </row>
    <row r="5" spans="1:39" s="96" customFormat="1" ht="20.25" customHeight="1" x14ac:dyDescent="0.15">
      <c r="A5" s="428"/>
      <c r="B5" s="101" t="s">
        <v>40</v>
      </c>
      <c r="C5" s="102"/>
      <c r="D5" s="102"/>
      <c r="E5" s="103"/>
      <c r="F5" s="103"/>
      <c r="G5" s="103"/>
      <c r="H5" s="103"/>
      <c r="I5" s="103"/>
      <c r="J5" s="103"/>
      <c r="K5" s="104"/>
      <c r="L5" s="381"/>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3"/>
    </row>
    <row r="6" spans="1:39" s="96" customFormat="1" ht="13.5" customHeight="1" x14ac:dyDescent="0.15">
      <c r="A6" s="428"/>
      <c r="B6" s="445" t="s">
        <v>41</v>
      </c>
      <c r="C6" s="446"/>
      <c r="D6" s="446"/>
      <c r="E6" s="446"/>
      <c r="F6" s="446"/>
      <c r="G6" s="446"/>
      <c r="H6" s="446"/>
      <c r="I6" s="446"/>
      <c r="J6" s="446"/>
      <c r="K6" s="447"/>
      <c r="L6" s="105" t="s">
        <v>6</v>
      </c>
      <c r="M6" s="105"/>
      <c r="N6" s="105"/>
      <c r="O6" s="105"/>
      <c r="P6" s="105"/>
      <c r="Q6" s="436"/>
      <c r="R6" s="436"/>
      <c r="S6" s="105" t="s">
        <v>7</v>
      </c>
      <c r="T6" s="436"/>
      <c r="U6" s="436"/>
      <c r="V6" s="436"/>
      <c r="W6" s="105" t="s">
        <v>8</v>
      </c>
      <c r="X6" s="105"/>
      <c r="Y6" s="105"/>
      <c r="Z6" s="105"/>
      <c r="AA6" s="105"/>
      <c r="AB6" s="105"/>
      <c r="AC6" s="106"/>
      <c r="AD6" s="105"/>
      <c r="AE6" s="105"/>
      <c r="AF6" s="105"/>
      <c r="AG6" s="105"/>
      <c r="AH6" s="105"/>
      <c r="AI6" s="105"/>
      <c r="AJ6" s="105"/>
      <c r="AK6" s="105"/>
      <c r="AL6" s="105"/>
      <c r="AM6" s="107"/>
    </row>
    <row r="7" spans="1:39" s="96" customFormat="1" ht="20.25" customHeight="1" x14ac:dyDescent="0.15">
      <c r="A7" s="428"/>
      <c r="B7" s="448"/>
      <c r="C7" s="449"/>
      <c r="D7" s="449"/>
      <c r="E7" s="449"/>
      <c r="F7" s="449"/>
      <c r="G7" s="449"/>
      <c r="H7" s="449"/>
      <c r="I7" s="449"/>
      <c r="J7" s="449"/>
      <c r="K7" s="450"/>
      <c r="L7" s="375"/>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7"/>
    </row>
    <row r="8" spans="1:39" s="96" customFormat="1" ht="20.25" customHeight="1" x14ac:dyDescent="0.15">
      <c r="A8" s="428"/>
      <c r="B8" s="108" t="s">
        <v>9</v>
      </c>
      <c r="C8" s="109"/>
      <c r="D8" s="109"/>
      <c r="E8" s="110"/>
      <c r="F8" s="110"/>
      <c r="G8" s="110"/>
      <c r="H8" s="110"/>
      <c r="I8" s="110"/>
      <c r="J8" s="110"/>
      <c r="K8" s="110"/>
      <c r="L8" s="108" t="s">
        <v>10</v>
      </c>
      <c r="M8" s="110"/>
      <c r="N8" s="110"/>
      <c r="O8" s="110"/>
      <c r="P8" s="110"/>
      <c r="Q8" s="110"/>
      <c r="R8" s="111"/>
      <c r="S8" s="384"/>
      <c r="T8" s="385"/>
      <c r="U8" s="385"/>
      <c r="V8" s="385"/>
      <c r="W8" s="385"/>
      <c r="X8" s="385"/>
      <c r="Y8" s="386"/>
      <c r="Z8" s="108" t="s">
        <v>38</v>
      </c>
      <c r="AA8" s="110"/>
      <c r="AB8" s="110"/>
      <c r="AC8" s="110"/>
      <c r="AD8" s="110"/>
      <c r="AE8" s="110"/>
      <c r="AF8" s="111"/>
      <c r="AG8" s="384"/>
      <c r="AH8" s="385"/>
      <c r="AI8" s="385"/>
      <c r="AJ8" s="385"/>
      <c r="AK8" s="385"/>
      <c r="AL8" s="385"/>
      <c r="AM8" s="386"/>
    </row>
    <row r="9" spans="1:39" s="96" customFormat="1" ht="20.25" customHeight="1" x14ac:dyDescent="0.15">
      <c r="A9" s="429"/>
      <c r="B9" s="108" t="s">
        <v>22</v>
      </c>
      <c r="C9" s="109"/>
      <c r="D9" s="109"/>
      <c r="E9" s="110"/>
      <c r="F9" s="110"/>
      <c r="G9" s="110"/>
      <c r="H9" s="110"/>
      <c r="I9" s="110"/>
      <c r="J9" s="110"/>
      <c r="K9" s="110"/>
      <c r="L9" s="384"/>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6"/>
    </row>
    <row r="10" spans="1:39" s="96" customFormat="1" ht="18" customHeight="1" x14ac:dyDescent="0.15">
      <c r="A10" s="430" t="s">
        <v>24</v>
      </c>
      <c r="B10" s="431"/>
      <c r="C10" s="431"/>
      <c r="D10" s="431"/>
      <c r="E10" s="431"/>
      <c r="F10" s="431"/>
      <c r="G10" s="431"/>
      <c r="H10" s="432"/>
      <c r="I10" s="112"/>
      <c r="J10" s="113" t="s">
        <v>146</v>
      </c>
      <c r="K10" s="105"/>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5"/>
    </row>
    <row r="11" spans="1:39" s="96" customFormat="1" ht="18" customHeight="1" x14ac:dyDescent="0.15">
      <c r="A11" s="433"/>
      <c r="B11" s="434"/>
      <c r="C11" s="434"/>
      <c r="D11" s="434"/>
      <c r="E11" s="434"/>
      <c r="F11" s="434"/>
      <c r="G11" s="434"/>
      <c r="H11" s="435"/>
      <c r="I11" s="116"/>
      <c r="J11" s="117" t="s">
        <v>147</v>
      </c>
      <c r="K11" s="99"/>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118"/>
    </row>
    <row r="12" spans="1:39" s="96" customFormat="1" ht="5.25" customHeight="1" x14ac:dyDescent="0.15">
      <c r="A12" s="216"/>
      <c r="B12" s="216"/>
      <c r="C12" s="216"/>
      <c r="D12" s="216"/>
      <c r="E12" s="216"/>
      <c r="F12" s="216"/>
      <c r="G12" s="216"/>
      <c r="H12" s="216"/>
      <c r="I12" s="113"/>
      <c r="J12" s="120"/>
      <c r="K12" s="105"/>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row>
    <row r="13" spans="1:39" s="96" customFormat="1" ht="20.25" customHeight="1" x14ac:dyDescent="0.15">
      <c r="A13" s="121" t="s">
        <v>183</v>
      </c>
      <c r="B13" s="122"/>
      <c r="C13" s="217"/>
      <c r="D13" s="217"/>
      <c r="E13" s="217"/>
      <c r="F13" s="217"/>
      <c r="G13" s="217"/>
      <c r="H13" s="217"/>
      <c r="I13" s="124"/>
      <c r="J13" s="117"/>
      <c r="K13" s="99"/>
      <c r="L13" s="98"/>
      <c r="M13" s="98"/>
      <c r="N13" s="98"/>
      <c r="O13" s="98"/>
      <c r="P13" s="98"/>
      <c r="Q13" s="98"/>
      <c r="R13" s="98"/>
      <c r="S13" s="98"/>
      <c r="T13" s="98"/>
      <c r="U13" s="98"/>
      <c r="V13" s="98"/>
      <c r="W13" s="387" t="s">
        <v>43</v>
      </c>
      <c r="X13" s="388"/>
      <c r="Y13" s="388"/>
      <c r="Z13" s="389"/>
      <c r="AA13" s="390" t="str">
        <f>IF($L$5="","",VLOOKUP($L$5,基準単価!$D$7:$E$35,2,0))</f>
        <v/>
      </c>
      <c r="AB13" s="391"/>
      <c r="AC13" s="391"/>
      <c r="AD13" s="388" t="s">
        <v>35</v>
      </c>
      <c r="AE13" s="389"/>
      <c r="AF13" s="387" t="s">
        <v>31</v>
      </c>
      <c r="AG13" s="388"/>
      <c r="AH13" s="389"/>
      <c r="AI13" s="403">
        <f>ROUNDDOWN($J$71/1000,0)</f>
        <v>0</v>
      </c>
      <c r="AJ13" s="404"/>
      <c r="AK13" s="404"/>
      <c r="AL13" s="388" t="s">
        <v>35</v>
      </c>
      <c r="AM13" s="389"/>
    </row>
    <row r="14" spans="1:39" s="96" customFormat="1" ht="20.25" customHeight="1" x14ac:dyDescent="0.15">
      <c r="A14" s="125" t="s">
        <v>25</v>
      </c>
      <c r="B14" s="213"/>
      <c r="C14" s="127"/>
      <c r="D14" s="127"/>
      <c r="E14" s="127"/>
      <c r="F14" s="127"/>
      <c r="G14" s="127"/>
      <c r="H14" s="400"/>
      <c r="I14" s="401"/>
      <c r="J14" s="402"/>
      <c r="K14" s="394" t="s">
        <v>49</v>
      </c>
      <c r="L14" s="395"/>
      <c r="M14" s="395"/>
      <c r="N14" s="395"/>
      <c r="O14" s="395"/>
      <c r="P14" s="395"/>
      <c r="Q14" s="395"/>
      <c r="R14" s="395"/>
      <c r="S14" s="395"/>
      <c r="T14" s="395"/>
      <c r="U14" s="395"/>
      <c r="V14" s="395"/>
      <c r="W14" s="395"/>
      <c r="X14" s="395"/>
      <c r="Y14" s="395"/>
      <c r="Z14" s="395"/>
      <c r="AA14" s="395"/>
      <c r="AB14" s="395"/>
      <c r="AC14" s="395"/>
      <c r="AD14" s="395"/>
      <c r="AE14" s="395"/>
      <c r="AF14" s="128" t="s">
        <v>194</v>
      </c>
      <c r="AG14" s="129"/>
      <c r="AH14" s="129"/>
      <c r="AI14" s="130"/>
      <c r="AJ14" s="130"/>
      <c r="AK14" s="109"/>
      <c r="AL14" s="127"/>
      <c r="AM14" s="131"/>
    </row>
    <row r="15" spans="1:39" s="96" customFormat="1" ht="14.25" customHeight="1" x14ac:dyDescent="0.15">
      <c r="A15" s="222" t="s">
        <v>157</v>
      </c>
      <c r="B15" s="133"/>
      <c r="C15" s="396" t="s">
        <v>162</v>
      </c>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7"/>
    </row>
    <row r="16" spans="1:39" s="96" customFormat="1" ht="14.25" customHeight="1" x14ac:dyDescent="0.15">
      <c r="A16" s="222" t="s">
        <v>158</v>
      </c>
      <c r="B16" s="134"/>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96"/>
      <c r="AM16" s="397"/>
    </row>
    <row r="17" spans="1:39" s="96" customFormat="1" ht="14.25" customHeight="1" x14ac:dyDescent="0.15">
      <c r="A17" s="222" t="s">
        <v>159</v>
      </c>
      <c r="B17" s="134"/>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6"/>
      <c r="AL17" s="396"/>
      <c r="AM17" s="397"/>
    </row>
    <row r="18" spans="1:39" s="96" customFormat="1" ht="14.25" customHeight="1" x14ac:dyDescent="0.15">
      <c r="A18" s="222" t="s">
        <v>161</v>
      </c>
      <c r="B18" s="134"/>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7"/>
    </row>
    <row r="19" spans="1:39" s="96" customFormat="1" ht="14.25" customHeight="1" x14ac:dyDescent="0.15">
      <c r="A19" s="223" t="s">
        <v>160</v>
      </c>
      <c r="B19" s="135"/>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96" customFormat="1" ht="19.5" customHeight="1" x14ac:dyDescent="0.15">
      <c r="A20" s="136" t="s">
        <v>26</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8"/>
    </row>
    <row r="21" spans="1:39" s="96" customFormat="1" ht="18.75" customHeight="1" x14ac:dyDescent="0.15">
      <c r="A21" s="215" t="s">
        <v>174</v>
      </c>
      <c r="B21" s="140"/>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2"/>
    </row>
    <row r="22" spans="1:39" s="96" customFormat="1" ht="18.75" customHeight="1" x14ac:dyDescent="0.15">
      <c r="A22" s="143"/>
      <c r="B22" s="144"/>
      <c r="C22" s="145" t="s">
        <v>163</v>
      </c>
      <c r="D22" s="141"/>
      <c r="E22" s="141"/>
      <c r="F22" s="141"/>
      <c r="G22" s="141"/>
      <c r="H22" s="141"/>
      <c r="I22" s="141"/>
      <c r="J22" s="141"/>
      <c r="K22" s="141"/>
      <c r="L22" s="140"/>
      <c r="M22" s="140"/>
      <c r="N22" s="141"/>
      <c r="O22" s="147"/>
      <c r="P22" s="146"/>
      <c r="Q22" s="147"/>
      <c r="R22" s="147"/>
      <c r="S22" s="148"/>
      <c r="T22" s="140"/>
      <c r="U22" s="140"/>
      <c r="V22" s="140"/>
      <c r="W22" s="147"/>
      <c r="X22" s="120"/>
      <c r="Y22" s="120"/>
      <c r="Z22" s="120"/>
      <c r="AA22" s="146"/>
      <c r="AB22" s="120"/>
      <c r="AC22" s="149"/>
      <c r="AD22" s="149"/>
      <c r="AE22" s="149"/>
      <c r="AF22" s="149"/>
      <c r="AG22" s="120"/>
      <c r="AH22" s="120"/>
      <c r="AI22" s="146"/>
      <c r="AJ22" s="141"/>
      <c r="AK22" s="141"/>
      <c r="AL22" s="141"/>
      <c r="AM22" s="142"/>
    </row>
    <row r="23" spans="1:39" s="96" customFormat="1" ht="18.75" customHeight="1" x14ac:dyDescent="0.15">
      <c r="A23" s="143"/>
      <c r="B23" s="150"/>
      <c r="C23" s="151" t="s">
        <v>176</v>
      </c>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52"/>
    </row>
    <row r="24" spans="1:39" s="96" customFormat="1" ht="18.75" customHeight="1" x14ac:dyDescent="0.15">
      <c r="A24" s="143"/>
      <c r="B24" s="150"/>
      <c r="C24" s="151" t="s">
        <v>164</v>
      </c>
      <c r="D24" s="134"/>
      <c r="E24" s="134"/>
      <c r="F24" s="134"/>
      <c r="G24" s="134"/>
      <c r="H24" s="134"/>
      <c r="I24" s="134"/>
      <c r="J24" s="134"/>
      <c r="K24" s="134"/>
      <c r="L24" s="134"/>
      <c r="M24" s="134"/>
      <c r="N24" s="134"/>
      <c r="O24" s="153"/>
      <c r="P24" s="154" t="s">
        <v>165</v>
      </c>
      <c r="Q24" s="155"/>
      <c r="R24" s="155"/>
      <c r="S24" s="156"/>
      <c r="T24" s="133"/>
      <c r="U24" s="133"/>
      <c r="V24" s="133"/>
      <c r="W24" s="155"/>
      <c r="X24" s="155"/>
      <c r="Y24" s="157"/>
      <c r="Z24" s="157"/>
      <c r="AA24" s="154"/>
      <c r="AB24" s="154"/>
      <c r="AC24" s="158"/>
      <c r="AD24" s="158"/>
      <c r="AE24" s="158"/>
      <c r="AF24" s="158"/>
      <c r="AG24" s="157"/>
      <c r="AH24" s="157"/>
      <c r="AI24" s="154"/>
      <c r="AJ24" s="154"/>
      <c r="AK24" s="134"/>
      <c r="AL24" s="134"/>
      <c r="AM24" s="152"/>
    </row>
    <row r="25" spans="1:39" s="96" customFormat="1" ht="18.75" customHeight="1" x14ac:dyDescent="0.15">
      <c r="A25" s="143"/>
      <c r="B25" s="150"/>
      <c r="C25" s="151" t="s">
        <v>166</v>
      </c>
      <c r="D25" s="134"/>
      <c r="E25" s="134"/>
      <c r="F25" s="134"/>
      <c r="G25" s="134"/>
      <c r="H25" s="134"/>
      <c r="I25" s="134"/>
      <c r="J25" s="134"/>
      <c r="K25" s="133"/>
      <c r="L25" s="134"/>
      <c r="M25" s="133"/>
      <c r="N25" s="159"/>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52"/>
    </row>
    <row r="26" spans="1:39" s="96" customFormat="1" ht="18.75" customHeight="1" x14ac:dyDescent="0.15">
      <c r="A26" s="184"/>
      <c r="B26" s="184" t="s">
        <v>173</v>
      </c>
      <c r="C26" s="172"/>
      <c r="D26" s="172"/>
      <c r="E26" s="159"/>
      <c r="F26" s="172"/>
      <c r="G26" s="172"/>
      <c r="H26" s="172"/>
      <c r="I26" s="172"/>
      <c r="J26" s="155"/>
      <c r="K26" s="155"/>
      <c r="L26" s="155"/>
      <c r="M26" s="155"/>
      <c r="N26" s="155"/>
      <c r="O26" s="236"/>
      <c r="P26" s="133"/>
      <c r="Q26" s="133"/>
      <c r="R26" s="133"/>
      <c r="S26" s="155"/>
      <c r="T26" s="157"/>
      <c r="U26" s="155"/>
      <c r="V26" s="155"/>
      <c r="W26" s="155"/>
      <c r="X26" s="155"/>
      <c r="Y26" s="172"/>
      <c r="Z26" s="172"/>
      <c r="AA26" s="172"/>
      <c r="AB26" s="172"/>
      <c r="AC26" s="155"/>
      <c r="AD26" s="155"/>
      <c r="AE26" s="155"/>
      <c r="AF26" s="155"/>
      <c r="AG26" s="155"/>
      <c r="AH26" s="155"/>
      <c r="AI26" s="234"/>
      <c r="AJ26" s="234"/>
      <c r="AK26" s="234"/>
      <c r="AL26" s="234"/>
      <c r="AM26" s="237"/>
    </row>
    <row r="27" spans="1:39" s="96" customFormat="1" ht="18.75" customHeight="1" x14ac:dyDescent="0.15">
      <c r="A27" s="143"/>
      <c r="B27" s="150"/>
      <c r="C27" s="151" t="s">
        <v>167</v>
      </c>
      <c r="D27" s="134"/>
      <c r="E27" s="134"/>
      <c r="F27" s="134"/>
      <c r="G27" s="134"/>
      <c r="H27" s="134"/>
      <c r="I27" s="134"/>
      <c r="J27" s="134"/>
      <c r="K27" s="159"/>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52"/>
    </row>
    <row r="28" spans="1:39" s="96" customFormat="1" ht="18.75" customHeight="1" x14ac:dyDescent="0.15">
      <c r="A28" s="224"/>
      <c r="B28" s="150"/>
      <c r="C28" s="151" t="s">
        <v>168</v>
      </c>
      <c r="D28" s="134"/>
      <c r="E28" s="134"/>
      <c r="F28" s="134"/>
      <c r="G28" s="134"/>
      <c r="H28" s="134"/>
      <c r="I28" s="134"/>
      <c r="J28" s="134"/>
      <c r="K28" s="159"/>
      <c r="L28" s="134"/>
      <c r="M28" s="134"/>
      <c r="N28" s="134"/>
      <c r="O28" s="153"/>
      <c r="P28" s="154" t="s">
        <v>169</v>
      </c>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52"/>
    </row>
    <row r="29" spans="1:39" s="96" customFormat="1" ht="18.75" customHeight="1" x14ac:dyDescent="0.15">
      <c r="A29" s="132"/>
      <c r="B29" s="229"/>
      <c r="C29" s="230" t="s">
        <v>170</v>
      </c>
      <c r="D29" s="158"/>
      <c r="E29" s="231"/>
      <c r="F29" s="158"/>
      <c r="G29" s="158"/>
      <c r="H29" s="158"/>
      <c r="I29" s="158"/>
      <c r="J29" s="155"/>
      <c r="K29" s="155"/>
      <c r="L29" s="155"/>
      <c r="M29" s="155"/>
      <c r="N29" s="155"/>
      <c r="O29" s="232"/>
      <c r="P29" s="233" t="s">
        <v>171</v>
      </c>
      <c r="Q29" s="133"/>
      <c r="R29" s="133"/>
      <c r="S29" s="155"/>
      <c r="T29" s="157"/>
      <c r="U29" s="157"/>
      <c r="V29" s="157"/>
      <c r="W29" s="157"/>
      <c r="X29" s="157"/>
      <c r="Y29" s="158"/>
      <c r="Z29" s="158"/>
      <c r="AA29" s="158"/>
      <c r="AB29" s="158"/>
      <c r="AC29" s="157"/>
      <c r="AD29" s="157"/>
      <c r="AE29" s="157"/>
      <c r="AF29" s="157"/>
      <c r="AG29" s="157"/>
      <c r="AH29" s="155"/>
      <c r="AI29" s="234"/>
      <c r="AJ29" s="234"/>
      <c r="AK29" s="234"/>
      <c r="AL29" s="234"/>
      <c r="AM29" s="235"/>
    </row>
    <row r="30" spans="1:39" s="96" customFormat="1" ht="18.75" customHeight="1" x14ac:dyDescent="0.15">
      <c r="A30" s="167"/>
      <c r="B30" s="225"/>
      <c r="C30" s="226" t="s">
        <v>172</v>
      </c>
      <c r="D30" s="169"/>
      <c r="E30" s="227"/>
      <c r="F30" s="169"/>
      <c r="G30" s="169"/>
      <c r="H30" s="169"/>
      <c r="I30" s="169"/>
      <c r="J30" s="168"/>
      <c r="K30" s="168"/>
      <c r="L30" s="168"/>
      <c r="M30" s="168"/>
      <c r="N30" s="168"/>
      <c r="O30" s="183"/>
      <c r="P30" s="228"/>
      <c r="Q30" s="122"/>
      <c r="R30" s="122"/>
      <c r="S30" s="168"/>
      <c r="T30" s="117"/>
      <c r="U30" s="117"/>
      <c r="V30" s="117"/>
      <c r="W30" s="117"/>
      <c r="X30" s="117"/>
      <c r="Y30" s="169"/>
      <c r="Z30" s="169"/>
      <c r="AA30" s="169"/>
      <c r="AB30" s="169"/>
      <c r="AC30" s="117"/>
      <c r="AD30" s="117"/>
      <c r="AE30" s="117"/>
      <c r="AF30" s="117"/>
      <c r="AG30" s="117"/>
      <c r="AH30" s="168"/>
      <c r="AI30" s="170"/>
      <c r="AJ30" s="170"/>
      <c r="AK30" s="170"/>
      <c r="AL30" s="170"/>
      <c r="AM30" s="171"/>
    </row>
    <row r="31" spans="1:39" s="96" customFormat="1" ht="18.75" customHeight="1" x14ac:dyDescent="0.15">
      <c r="A31" s="215" t="s">
        <v>175</v>
      </c>
      <c r="B31" s="158"/>
      <c r="C31" s="172"/>
      <c r="D31" s="172"/>
      <c r="E31" s="159"/>
      <c r="F31" s="172"/>
      <c r="G31" s="172"/>
      <c r="H31" s="172"/>
      <c r="I31" s="172"/>
      <c r="J31" s="155"/>
      <c r="K31" s="155"/>
      <c r="L31" s="155"/>
      <c r="M31" s="155"/>
      <c r="N31" s="155"/>
      <c r="O31" s="173"/>
      <c r="P31" s="133"/>
      <c r="Q31" s="133"/>
      <c r="R31" s="133"/>
      <c r="S31" s="168"/>
      <c r="T31" s="117"/>
      <c r="U31" s="117"/>
      <c r="V31" s="117"/>
      <c r="W31" s="117"/>
      <c r="X31" s="117"/>
      <c r="Y31" s="217"/>
      <c r="Z31" s="217"/>
      <c r="AA31" s="217"/>
      <c r="AB31" s="217"/>
      <c r="AC31" s="117"/>
      <c r="AD31" s="117"/>
      <c r="AE31" s="117"/>
      <c r="AF31" s="117"/>
      <c r="AG31" s="117"/>
      <c r="AH31" s="168"/>
      <c r="AI31" s="170"/>
      <c r="AJ31" s="170"/>
      <c r="AK31" s="170"/>
      <c r="AL31" s="170"/>
      <c r="AM31" s="174"/>
    </row>
    <row r="32" spans="1:39" s="96" customFormat="1" ht="18.75" customHeight="1" x14ac:dyDescent="0.15">
      <c r="A32" s="167"/>
      <c r="B32" s="214"/>
      <c r="C32" s="176" t="s">
        <v>177</v>
      </c>
      <c r="D32" s="127"/>
      <c r="E32" s="177"/>
      <c r="F32" s="127"/>
      <c r="G32" s="127"/>
      <c r="H32" s="127"/>
      <c r="I32" s="127"/>
      <c r="J32" s="163"/>
      <c r="K32" s="163"/>
      <c r="L32" s="163"/>
      <c r="M32" s="163"/>
      <c r="N32" s="163"/>
      <c r="O32" s="188"/>
      <c r="P32" s="178"/>
      <c r="Q32" s="130"/>
      <c r="R32" s="130"/>
      <c r="S32" s="164"/>
      <c r="T32" s="164"/>
      <c r="U32" s="164"/>
      <c r="V32" s="164"/>
      <c r="W32" s="164"/>
      <c r="X32" s="164"/>
      <c r="Y32" s="127"/>
      <c r="Z32" s="127"/>
      <c r="AA32" s="127"/>
      <c r="AB32" s="127"/>
      <c r="AC32" s="164"/>
      <c r="AD32" s="164"/>
      <c r="AE32" s="164"/>
      <c r="AF32" s="164"/>
      <c r="AG32" s="164"/>
      <c r="AH32" s="163"/>
      <c r="AI32" s="165"/>
      <c r="AJ32" s="165"/>
      <c r="AK32" s="165"/>
      <c r="AL32" s="165"/>
      <c r="AM32" s="166"/>
    </row>
    <row r="33" spans="1:39" s="96" customFormat="1" ht="8.25" customHeight="1" x14ac:dyDescent="0.15">
      <c r="A33" s="179"/>
      <c r="B33" s="216"/>
      <c r="C33" s="145"/>
      <c r="D33" s="216"/>
      <c r="E33" s="162"/>
      <c r="F33" s="216"/>
      <c r="G33" s="216"/>
      <c r="H33" s="216"/>
      <c r="I33" s="216"/>
      <c r="J33" s="147"/>
      <c r="K33" s="147"/>
      <c r="L33" s="147"/>
      <c r="M33" s="147"/>
      <c r="N33" s="147"/>
      <c r="O33" s="180"/>
      <c r="P33" s="181"/>
      <c r="Q33" s="140"/>
      <c r="R33" s="140"/>
      <c r="S33" s="120"/>
      <c r="T33" s="120"/>
      <c r="U33" s="120"/>
      <c r="V33" s="120"/>
      <c r="W33" s="164"/>
      <c r="X33" s="164"/>
      <c r="Y33" s="127"/>
      <c r="Z33" s="127"/>
      <c r="AA33" s="127"/>
      <c r="AB33" s="127"/>
      <c r="AC33" s="164"/>
      <c r="AD33" s="164"/>
      <c r="AE33" s="164"/>
      <c r="AF33" s="164"/>
      <c r="AG33" s="164"/>
      <c r="AH33" s="163"/>
      <c r="AI33" s="165"/>
      <c r="AJ33" s="165"/>
      <c r="AK33" s="165"/>
      <c r="AL33" s="165"/>
      <c r="AM33" s="166"/>
    </row>
    <row r="34" spans="1:39" s="96" customFormat="1" ht="18" customHeight="1" x14ac:dyDescent="0.15">
      <c r="A34" s="182" t="s">
        <v>188</v>
      </c>
      <c r="B34" s="169"/>
      <c r="C34" s="217"/>
      <c r="D34" s="217"/>
      <c r="E34" s="161"/>
      <c r="F34" s="217"/>
      <c r="G34" s="217"/>
      <c r="H34" s="217"/>
      <c r="I34" s="217"/>
      <c r="J34" s="168"/>
      <c r="K34" s="168"/>
      <c r="L34" s="168"/>
      <c r="M34" s="168"/>
      <c r="N34" s="168"/>
      <c r="O34" s="183"/>
      <c r="P34" s="122"/>
      <c r="Q34" s="122"/>
      <c r="R34" s="122"/>
      <c r="S34" s="168"/>
      <c r="T34" s="117"/>
      <c r="U34" s="117"/>
      <c r="V34" s="117"/>
      <c r="W34" s="387" t="s">
        <v>43</v>
      </c>
      <c r="X34" s="388"/>
      <c r="Y34" s="388"/>
      <c r="Z34" s="389"/>
      <c r="AA34" s="390" t="str">
        <f>IF($L$5="","",VLOOKUP($L$5,基準単価!$D$7:$F$35,3,0))</f>
        <v/>
      </c>
      <c r="AB34" s="391"/>
      <c r="AC34" s="391"/>
      <c r="AD34" s="388" t="s">
        <v>35</v>
      </c>
      <c r="AE34" s="389"/>
      <c r="AF34" s="387" t="s">
        <v>31</v>
      </c>
      <c r="AG34" s="388"/>
      <c r="AH34" s="389"/>
      <c r="AI34" s="403">
        <f>ROUNDDOWN($J$87/1000,0)</f>
        <v>0</v>
      </c>
      <c r="AJ34" s="404"/>
      <c r="AK34" s="404"/>
      <c r="AL34" s="388" t="s">
        <v>35</v>
      </c>
      <c r="AM34" s="389"/>
    </row>
    <row r="35" spans="1:39" s="96" customFormat="1" ht="18.75" customHeight="1" x14ac:dyDescent="0.15">
      <c r="A35" s="184"/>
      <c r="B35" s="144"/>
      <c r="C35" s="145" t="s">
        <v>178</v>
      </c>
      <c r="D35" s="141"/>
      <c r="E35" s="141"/>
      <c r="F35" s="141"/>
      <c r="G35" s="141"/>
      <c r="H35" s="141"/>
      <c r="I35" s="141"/>
      <c r="J35" s="141"/>
      <c r="K35" s="141"/>
      <c r="L35" s="141"/>
      <c r="M35" s="141"/>
      <c r="N35" s="141"/>
      <c r="O35" s="147"/>
      <c r="P35" s="146"/>
      <c r="Q35" s="147"/>
      <c r="R35" s="147"/>
      <c r="S35" s="148"/>
      <c r="T35" s="140"/>
      <c r="U35" s="140"/>
      <c r="V35" s="140"/>
      <c r="W35" s="147"/>
      <c r="X35" s="120"/>
      <c r="Y35" s="120"/>
      <c r="Z35" s="120"/>
      <c r="AA35" s="146"/>
      <c r="AB35" s="146"/>
      <c r="AC35" s="149"/>
      <c r="AD35" s="149"/>
      <c r="AE35" s="149"/>
      <c r="AF35" s="248" t="s">
        <v>195</v>
      </c>
      <c r="AG35" s="120"/>
      <c r="AH35" s="120"/>
      <c r="AI35" s="146"/>
      <c r="AJ35" s="146"/>
      <c r="AK35" s="141"/>
      <c r="AL35" s="141"/>
      <c r="AM35" s="142"/>
    </row>
    <row r="36" spans="1:39" ht="18.75" customHeight="1" x14ac:dyDescent="0.15">
      <c r="A36" s="239"/>
      <c r="B36" s="241"/>
      <c r="C36" s="151" t="s">
        <v>180</v>
      </c>
      <c r="D36" s="172"/>
      <c r="E36" s="159"/>
      <c r="F36" s="172"/>
      <c r="G36" s="172"/>
      <c r="H36" s="172"/>
      <c r="I36" s="172"/>
      <c r="J36" s="155"/>
      <c r="K36" s="155"/>
      <c r="L36" s="155"/>
      <c r="M36" s="155"/>
      <c r="N36" s="155"/>
      <c r="O36" s="232"/>
      <c r="P36" s="242" t="s">
        <v>169</v>
      </c>
      <c r="Q36" s="243"/>
      <c r="R36" s="243"/>
      <c r="S36" s="155"/>
      <c r="T36" s="157"/>
      <c r="U36" s="155"/>
      <c r="V36" s="155"/>
      <c r="W36" s="155"/>
      <c r="X36" s="155"/>
      <c r="Y36" s="172"/>
      <c r="Z36" s="172"/>
      <c r="AA36" s="172"/>
      <c r="AB36" s="172"/>
      <c r="AC36" s="151"/>
      <c r="AD36" s="155"/>
      <c r="AE36" s="155"/>
      <c r="AF36" s="155"/>
      <c r="AG36" s="155"/>
      <c r="AH36" s="155"/>
      <c r="AI36" s="234"/>
      <c r="AJ36" s="234"/>
      <c r="AK36" s="234"/>
      <c r="AL36" s="234"/>
      <c r="AM36" s="237"/>
    </row>
    <row r="37" spans="1:39" ht="18.75" customHeight="1" x14ac:dyDescent="0.15">
      <c r="A37" s="239"/>
      <c r="B37" s="241"/>
      <c r="C37" s="151" t="s">
        <v>179</v>
      </c>
      <c r="D37" s="172"/>
      <c r="E37" s="159"/>
      <c r="F37" s="172"/>
      <c r="G37" s="172"/>
      <c r="H37" s="172"/>
      <c r="I37" s="172"/>
      <c r="J37" s="155"/>
      <c r="K37" s="155"/>
      <c r="L37" s="155"/>
      <c r="M37" s="155"/>
      <c r="N37" s="155"/>
      <c r="O37" s="232"/>
      <c r="P37" s="199" t="s">
        <v>181</v>
      </c>
      <c r="Q37" s="243"/>
      <c r="R37" s="243"/>
      <c r="S37" s="155"/>
      <c r="T37" s="157"/>
      <c r="U37" s="155"/>
      <c r="V37" s="155"/>
      <c r="W37" s="155"/>
      <c r="X37" s="155"/>
      <c r="Y37" s="172"/>
      <c r="Z37" s="172"/>
      <c r="AA37" s="172"/>
      <c r="AB37" s="172"/>
      <c r="AC37" s="151"/>
      <c r="AD37" s="155"/>
      <c r="AE37" s="155"/>
      <c r="AF37" s="155"/>
      <c r="AG37" s="155"/>
      <c r="AH37" s="155"/>
      <c r="AI37" s="234"/>
      <c r="AJ37" s="234"/>
      <c r="AK37" s="234"/>
      <c r="AL37" s="234"/>
      <c r="AM37" s="237"/>
    </row>
    <row r="38" spans="1:39" ht="18.75" customHeight="1" x14ac:dyDescent="0.15">
      <c r="A38" s="240"/>
      <c r="B38" s="185"/>
      <c r="C38" s="160" t="s">
        <v>182</v>
      </c>
      <c r="D38" s="217"/>
      <c r="E38" s="161"/>
      <c r="F38" s="217"/>
      <c r="G38" s="217"/>
      <c r="H38" s="217"/>
      <c r="I38" s="217"/>
      <c r="J38" s="168"/>
      <c r="K38" s="168"/>
      <c r="L38" s="168"/>
      <c r="M38" s="168"/>
      <c r="N38" s="168"/>
      <c r="O38" s="183"/>
      <c r="P38" s="238"/>
      <c r="Q38" s="187"/>
      <c r="R38" s="187"/>
      <c r="S38" s="168"/>
      <c r="T38" s="117"/>
      <c r="U38" s="168"/>
      <c r="V38" s="168"/>
      <c r="W38" s="168"/>
      <c r="X38" s="168"/>
      <c r="Y38" s="217"/>
      <c r="Z38" s="217"/>
      <c r="AA38" s="217"/>
      <c r="AB38" s="217"/>
      <c r="AC38" s="160"/>
      <c r="AD38" s="168"/>
      <c r="AE38" s="168"/>
      <c r="AF38" s="168"/>
      <c r="AG38" s="168"/>
      <c r="AH38" s="168"/>
      <c r="AI38" s="170"/>
      <c r="AJ38" s="170"/>
      <c r="AK38" s="170"/>
      <c r="AL38" s="170"/>
      <c r="AM38" s="174"/>
    </row>
    <row r="39" spans="1:39" ht="18" customHeight="1" x14ac:dyDescent="0.15">
      <c r="A39" s="189"/>
      <c r="B39" s="216"/>
      <c r="C39" s="145"/>
      <c r="D39" s="216"/>
      <c r="E39" s="162"/>
      <c r="F39" s="216"/>
      <c r="G39" s="216"/>
      <c r="H39" s="216"/>
      <c r="I39" s="216"/>
      <c r="J39" s="147"/>
      <c r="K39" s="147"/>
      <c r="L39" s="147"/>
      <c r="M39" s="147"/>
      <c r="N39" s="147"/>
      <c r="O39" s="180"/>
      <c r="P39" s="181"/>
      <c r="Q39" s="189"/>
      <c r="R39" s="189"/>
      <c r="S39" s="147"/>
      <c r="T39" s="120"/>
      <c r="U39" s="147"/>
      <c r="V39" s="147"/>
      <c r="W39" s="147"/>
      <c r="X39" s="147"/>
      <c r="Y39" s="216"/>
      <c r="Z39" s="216"/>
      <c r="AA39" s="216"/>
      <c r="AB39" s="216"/>
      <c r="AC39" s="145"/>
      <c r="AD39" s="147"/>
      <c r="AE39" s="147"/>
      <c r="AF39" s="147"/>
      <c r="AG39" s="147"/>
      <c r="AH39" s="147"/>
      <c r="AI39" s="190"/>
      <c r="AJ39" s="190"/>
      <c r="AK39" s="190"/>
      <c r="AL39" s="190"/>
      <c r="AM39" s="147"/>
    </row>
    <row r="40" spans="1:39" ht="18.75" customHeight="1" x14ac:dyDescent="0.15">
      <c r="A40" s="191" t="s">
        <v>184</v>
      </c>
      <c r="B40" s="217"/>
      <c r="C40" s="160"/>
      <c r="D40" s="217"/>
      <c r="E40" s="161"/>
      <c r="F40" s="217"/>
      <c r="G40" s="217"/>
      <c r="H40" s="217"/>
      <c r="I40" s="217"/>
      <c r="J40" s="168"/>
      <c r="K40" s="168"/>
      <c r="L40" s="168"/>
      <c r="M40" s="168"/>
      <c r="N40" s="168"/>
      <c r="O40" s="183"/>
      <c r="P40" s="186"/>
      <c r="Q40" s="187"/>
      <c r="R40" s="187"/>
      <c r="S40" s="168"/>
      <c r="T40" s="117"/>
      <c r="U40" s="168"/>
      <c r="V40" s="168"/>
      <c r="W40" s="387" t="s">
        <v>43</v>
      </c>
      <c r="X40" s="388"/>
      <c r="Y40" s="388"/>
      <c r="Z40" s="389"/>
      <c r="AA40" s="390" t="str">
        <f>IF($L$5="","",VLOOKUP($L$5,基準単価!$D$7:$G$35,4,0))</f>
        <v/>
      </c>
      <c r="AB40" s="391"/>
      <c r="AC40" s="391"/>
      <c r="AD40" s="388" t="s">
        <v>35</v>
      </c>
      <c r="AE40" s="389"/>
      <c r="AF40" s="387" t="s">
        <v>31</v>
      </c>
      <c r="AG40" s="388"/>
      <c r="AH40" s="389"/>
      <c r="AI40" s="403">
        <f>ROUNDDOWN($J$103/1000,0)</f>
        <v>0</v>
      </c>
      <c r="AJ40" s="404"/>
      <c r="AK40" s="404"/>
      <c r="AL40" s="388" t="s">
        <v>35</v>
      </c>
      <c r="AM40" s="389"/>
    </row>
    <row r="41" spans="1:39" ht="18.75" customHeight="1" x14ac:dyDescent="0.15">
      <c r="A41" s="125" t="s">
        <v>25</v>
      </c>
      <c r="B41" s="213"/>
      <c r="C41" s="127"/>
      <c r="D41" s="127"/>
      <c r="E41" s="127"/>
      <c r="F41" s="127"/>
      <c r="G41" s="127"/>
      <c r="H41" s="400"/>
      <c r="I41" s="401"/>
      <c r="J41" s="402"/>
      <c r="K41" s="394" t="s">
        <v>49</v>
      </c>
      <c r="L41" s="395"/>
      <c r="M41" s="395"/>
      <c r="N41" s="395"/>
      <c r="O41" s="395"/>
      <c r="P41" s="395"/>
      <c r="Q41" s="395"/>
      <c r="R41" s="395"/>
      <c r="S41" s="395"/>
      <c r="T41" s="395"/>
      <c r="U41" s="395"/>
      <c r="V41" s="395"/>
      <c r="W41" s="395"/>
      <c r="X41" s="395"/>
      <c r="Y41" s="395"/>
      <c r="Z41" s="395"/>
      <c r="AA41" s="395"/>
      <c r="AB41" s="395"/>
      <c r="AC41" s="395"/>
      <c r="AD41" s="395"/>
      <c r="AE41" s="395"/>
      <c r="AF41" s="128" t="s">
        <v>196</v>
      </c>
      <c r="AG41" s="129"/>
      <c r="AH41" s="129"/>
      <c r="AI41" s="130"/>
      <c r="AJ41" s="130"/>
      <c r="AK41" s="109"/>
      <c r="AL41" s="127"/>
      <c r="AM41" s="131"/>
    </row>
    <row r="42" spans="1:39" ht="13.5" customHeight="1" x14ac:dyDescent="0.15">
      <c r="A42" s="222" t="s">
        <v>157</v>
      </c>
      <c r="B42" s="133"/>
      <c r="C42" s="443" t="s">
        <v>185</v>
      </c>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c r="AM42" s="444"/>
    </row>
    <row r="43" spans="1:39" ht="13.5" customHeight="1" x14ac:dyDescent="0.15">
      <c r="A43" s="222" t="s">
        <v>158</v>
      </c>
      <c r="B43" s="134"/>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7"/>
    </row>
    <row r="44" spans="1:39" s="96" customFormat="1" ht="19.5" customHeight="1" x14ac:dyDescent="0.15">
      <c r="A44" s="136" t="s">
        <v>26</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8"/>
    </row>
    <row r="45" spans="1:39" s="96" customFormat="1" ht="18.75" customHeight="1" x14ac:dyDescent="0.15">
      <c r="A45" s="215" t="s">
        <v>187</v>
      </c>
      <c r="B45" s="192"/>
      <c r="C45" s="192"/>
      <c r="D45" s="192"/>
      <c r="E45" s="192"/>
      <c r="F45" s="192"/>
      <c r="G45" s="192"/>
      <c r="H45" s="192"/>
      <c r="I45" s="192"/>
      <c r="J45" s="192"/>
      <c r="K45" s="192"/>
      <c r="L45" s="192"/>
      <c r="M45" s="192"/>
      <c r="N45" s="192"/>
      <c r="O45" s="192"/>
      <c r="P45" s="192"/>
      <c r="Q45" s="192"/>
      <c r="R45" s="192"/>
      <c r="S45" s="193"/>
      <c r="T45" s="193"/>
      <c r="U45" s="193"/>
      <c r="V45" s="193"/>
      <c r="W45" s="193"/>
      <c r="X45" s="193"/>
      <c r="Y45" s="193"/>
      <c r="Z45" s="193"/>
      <c r="AA45" s="193"/>
      <c r="AB45" s="193"/>
      <c r="AC45" s="193"/>
      <c r="AD45" s="193"/>
      <c r="AE45" s="193"/>
      <c r="AF45" s="193"/>
      <c r="AG45" s="193"/>
      <c r="AH45" s="193"/>
      <c r="AI45" s="193"/>
      <c r="AJ45" s="193"/>
      <c r="AK45" s="193"/>
      <c r="AL45" s="193"/>
      <c r="AM45" s="194"/>
    </row>
    <row r="46" spans="1:39" s="96" customFormat="1" ht="18.75" customHeight="1" x14ac:dyDescent="0.15">
      <c r="A46" s="246"/>
      <c r="B46" s="244"/>
      <c r="C46" s="176" t="s">
        <v>186</v>
      </c>
      <c r="D46" s="137"/>
      <c r="E46" s="137"/>
      <c r="F46" s="137"/>
      <c r="G46" s="137"/>
      <c r="H46" s="137"/>
      <c r="I46" s="137"/>
      <c r="J46" s="137"/>
      <c r="K46" s="137"/>
      <c r="L46" s="137"/>
      <c r="M46" s="137"/>
      <c r="N46" s="137"/>
      <c r="O46" s="163"/>
      <c r="P46" s="245"/>
      <c r="Q46" s="163"/>
      <c r="R46" s="163"/>
      <c r="S46" s="195"/>
      <c r="T46" s="130"/>
      <c r="U46" s="130"/>
      <c r="V46" s="130"/>
      <c r="W46" s="163"/>
      <c r="X46" s="164"/>
      <c r="Y46" s="164"/>
      <c r="Z46" s="164"/>
      <c r="AA46" s="245"/>
      <c r="AB46" s="245"/>
      <c r="AC46" s="213"/>
      <c r="AD46" s="213"/>
      <c r="AE46" s="213"/>
      <c r="AF46" s="213"/>
      <c r="AG46" s="164"/>
      <c r="AH46" s="164"/>
      <c r="AI46" s="245"/>
      <c r="AJ46" s="245"/>
      <c r="AK46" s="137"/>
      <c r="AL46" s="137"/>
      <c r="AM46" s="138"/>
    </row>
    <row r="47" spans="1:39" ht="6" customHeight="1" x14ac:dyDescent="0.15">
      <c r="A47" s="196"/>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row>
    <row r="48" spans="1:39" ht="18" customHeight="1" x14ac:dyDescent="0.15">
      <c r="A48" s="197" t="s">
        <v>28</v>
      </c>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row>
    <row r="49" spans="1:39" ht="18" customHeight="1" x14ac:dyDescent="0.15">
      <c r="A49" s="198" t="s">
        <v>144</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row>
    <row r="50" spans="1:39" ht="18" customHeight="1" x14ac:dyDescent="0.15">
      <c r="A50" s="414" t="s">
        <v>50</v>
      </c>
      <c r="B50" s="415"/>
      <c r="C50" s="415"/>
      <c r="D50" s="416"/>
      <c r="E50" s="417" t="s">
        <v>29</v>
      </c>
      <c r="F50" s="418"/>
      <c r="G50" s="418"/>
      <c r="H50" s="418"/>
      <c r="I50" s="419"/>
      <c r="J50" s="417" t="s">
        <v>33</v>
      </c>
      <c r="K50" s="418"/>
      <c r="L50" s="418"/>
      <c r="M50" s="418"/>
      <c r="N50" s="418"/>
      <c r="O50" s="420" t="s">
        <v>30</v>
      </c>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row>
    <row r="51" spans="1:39" ht="9.75" customHeight="1" x14ac:dyDescent="0.15">
      <c r="A51" s="392"/>
      <c r="B51" s="393"/>
      <c r="C51" s="393"/>
      <c r="D51" s="393"/>
      <c r="E51" s="392"/>
      <c r="F51" s="393"/>
      <c r="G51" s="393"/>
      <c r="H51" s="393"/>
      <c r="I51" s="421"/>
      <c r="J51" s="422"/>
      <c r="K51" s="423"/>
      <c r="L51" s="423"/>
      <c r="M51" s="423"/>
      <c r="N51" s="423"/>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row>
    <row r="52" spans="1:39" ht="9.75" customHeight="1" x14ac:dyDescent="0.15">
      <c r="A52" s="369"/>
      <c r="B52" s="370"/>
      <c r="C52" s="370"/>
      <c r="D52" s="370"/>
      <c r="E52" s="369"/>
      <c r="F52" s="370"/>
      <c r="G52" s="370"/>
      <c r="H52" s="370"/>
      <c r="I52" s="371"/>
      <c r="J52" s="372"/>
      <c r="K52" s="373"/>
      <c r="L52" s="373"/>
      <c r="M52" s="373"/>
      <c r="N52" s="373"/>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row>
    <row r="53" spans="1:39" ht="9.75" customHeight="1" x14ac:dyDescent="0.15">
      <c r="A53" s="369"/>
      <c r="B53" s="370"/>
      <c r="C53" s="370"/>
      <c r="D53" s="370"/>
      <c r="E53" s="369"/>
      <c r="F53" s="370"/>
      <c r="G53" s="370"/>
      <c r="H53" s="370"/>
      <c r="I53" s="371"/>
      <c r="J53" s="372"/>
      <c r="K53" s="373"/>
      <c r="L53" s="373"/>
      <c r="M53" s="373"/>
      <c r="N53" s="373"/>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row>
    <row r="54" spans="1:39" ht="9.75" customHeight="1" x14ac:dyDescent="0.15">
      <c r="A54" s="369"/>
      <c r="B54" s="370"/>
      <c r="C54" s="370"/>
      <c r="D54" s="370"/>
      <c r="E54" s="369"/>
      <c r="F54" s="370"/>
      <c r="G54" s="370"/>
      <c r="H54" s="370"/>
      <c r="I54" s="371"/>
      <c r="J54" s="372"/>
      <c r="K54" s="373"/>
      <c r="L54" s="373"/>
      <c r="M54" s="373"/>
      <c r="N54" s="373"/>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row>
    <row r="55" spans="1:39" ht="9.75" customHeight="1" x14ac:dyDescent="0.15">
      <c r="A55" s="369"/>
      <c r="B55" s="370"/>
      <c r="C55" s="370"/>
      <c r="D55" s="370"/>
      <c r="E55" s="369"/>
      <c r="F55" s="370"/>
      <c r="G55" s="370"/>
      <c r="H55" s="370"/>
      <c r="I55" s="371"/>
      <c r="J55" s="372"/>
      <c r="K55" s="373"/>
      <c r="L55" s="373"/>
      <c r="M55" s="373"/>
      <c r="N55" s="373"/>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row>
    <row r="56" spans="1:39" ht="9.75" customHeight="1" x14ac:dyDescent="0.15">
      <c r="A56" s="369"/>
      <c r="B56" s="370"/>
      <c r="C56" s="370"/>
      <c r="D56" s="370"/>
      <c r="E56" s="369"/>
      <c r="F56" s="370"/>
      <c r="G56" s="370"/>
      <c r="H56" s="370"/>
      <c r="I56" s="371"/>
      <c r="J56" s="372"/>
      <c r="K56" s="373"/>
      <c r="L56" s="373"/>
      <c r="M56" s="373"/>
      <c r="N56" s="373"/>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74"/>
      <c r="AM56" s="374"/>
    </row>
    <row r="57" spans="1:39" ht="9.75" customHeight="1" x14ac:dyDescent="0.15">
      <c r="A57" s="369"/>
      <c r="B57" s="370"/>
      <c r="C57" s="370"/>
      <c r="D57" s="370"/>
      <c r="E57" s="369"/>
      <c r="F57" s="370"/>
      <c r="G57" s="370"/>
      <c r="H57" s="370"/>
      <c r="I57" s="371"/>
      <c r="J57" s="372"/>
      <c r="K57" s="373"/>
      <c r="L57" s="373"/>
      <c r="M57" s="373"/>
      <c r="N57" s="373"/>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row>
    <row r="58" spans="1:39" ht="9.75" customHeight="1" x14ac:dyDescent="0.15">
      <c r="A58" s="369"/>
      <c r="B58" s="370"/>
      <c r="C58" s="370"/>
      <c r="D58" s="370"/>
      <c r="E58" s="369"/>
      <c r="F58" s="370"/>
      <c r="G58" s="370"/>
      <c r="H58" s="370"/>
      <c r="I58" s="371"/>
      <c r="J58" s="372"/>
      <c r="K58" s="373"/>
      <c r="L58" s="373"/>
      <c r="M58" s="373"/>
      <c r="N58" s="373"/>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row>
    <row r="59" spans="1:39" ht="9.75" customHeight="1" x14ac:dyDescent="0.15">
      <c r="A59" s="369"/>
      <c r="B59" s="370"/>
      <c r="C59" s="370"/>
      <c r="D59" s="370"/>
      <c r="E59" s="369"/>
      <c r="F59" s="370"/>
      <c r="G59" s="370"/>
      <c r="H59" s="370"/>
      <c r="I59" s="371"/>
      <c r="J59" s="372"/>
      <c r="K59" s="373"/>
      <c r="L59" s="373"/>
      <c r="M59" s="373"/>
      <c r="N59" s="373"/>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row>
    <row r="60" spans="1:39" ht="9.75" customHeight="1" x14ac:dyDescent="0.15">
      <c r="A60" s="369"/>
      <c r="B60" s="370"/>
      <c r="C60" s="370"/>
      <c r="D60" s="370"/>
      <c r="E60" s="369"/>
      <c r="F60" s="370"/>
      <c r="G60" s="370"/>
      <c r="H60" s="370"/>
      <c r="I60" s="371"/>
      <c r="J60" s="372"/>
      <c r="K60" s="373"/>
      <c r="L60" s="373"/>
      <c r="M60" s="373"/>
      <c r="N60" s="373"/>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row>
    <row r="61" spans="1:39" ht="9.75" customHeight="1" x14ac:dyDescent="0.15">
      <c r="A61" s="369"/>
      <c r="B61" s="370"/>
      <c r="C61" s="370"/>
      <c r="D61" s="370"/>
      <c r="E61" s="369"/>
      <c r="F61" s="370"/>
      <c r="G61" s="370"/>
      <c r="H61" s="370"/>
      <c r="I61" s="371"/>
      <c r="J61" s="372"/>
      <c r="K61" s="373"/>
      <c r="L61" s="373"/>
      <c r="M61" s="373"/>
      <c r="N61" s="373"/>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row>
    <row r="62" spans="1:39" ht="9.75" customHeight="1" x14ac:dyDescent="0.15">
      <c r="A62" s="369"/>
      <c r="B62" s="370"/>
      <c r="C62" s="370"/>
      <c r="D62" s="370"/>
      <c r="E62" s="369"/>
      <c r="F62" s="370"/>
      <c r="G62" s="370"/>
      <c r="H62" s="370"/>
      <c r="I62" s="371"/>
      <c r="J62" s="372"/>
      <c r="K62" s="373"/>
      <c r="L62" s="373"/>
      <c r="M62" s="373"/>
      <c r="N62" s="373"/>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row>
    <row r="63" spans="1:39" ht="9.75" customHeight="1" x14ac:dyDescent="0.15">
      <c r="A63" s="369"/>
      <c r="B63" s="370"/>
      <c r="C63" s="370"/>
      <c r="D63" s="370"/>
      <c r="E63" s="369"/>
      <c r="F63" s="370"/>
      <c r="G63" s="370"/>
      <c r="H63" s="370"/>
      <c r="I63" s="371"/>
      <c r="J63" s="372"/>
      <c r="K63" s="373"/>
      <c r="L63" s="373"/>
      <c r="M63" s="373"/>
      <c r="N63" s="373"/>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row>
    <row r="64" spans="1:39" ht="9.75" customHeight="1" x14ac:dyDescent="0.15">
      <c r="A64" s="369"/>
      <c r="B64" s="370"/>
      <c r="C64" s="370"/>
      <c r="D64" s="370"/>
      <c r="E64" s="369"/>
      <c r="F64" s="370"/>
      <c r="G64" s="370"/>
      <c r="H64" s="370"/>
      <c r="I64" s="371"/>
      <c r="J64" s="372"/>
      <c r="K64" s="373"/>
      <c r="L64" s="373"/>
      <c r="M64" s="373"/>
      <c r="N64" s="373"/>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row>
    <row r="65" spans="1:39" ht="9.75" customHeight="1" x14ac:dyDescent="0.15">
      <c r="A65" s="369"/>
      <c r="B65" s="370"/>
      <c r="C65" s="370"/>
      <c r="D65" s="370"/>
      <c r="E65" s="369"/>
      <c r="F65" s="370"/>
      <c r="G65" s="370"/>
      <c r="H65" s="370"/>
      <c r="I65" s="371"/>
      <c r="J65" s="372"/>
      <c r="K65" s="373"/>
      <c r="L65" s="373"/>
      <c r="M65" s="373"/>
      <c r="N65" s="373"/>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row>
    <row r="66" spans="1:39" ht="9.75" customHeight="1" x14ac:dyDescent="0.15">
      <c r="A66" s="369"/>
      <c r="B66" s="370"/>
      <c r="C66" s="370"/>
      <c r="D66" s="370"/>
      <c r="E66" s="369"/>
      <c r="F66" s="370"/>
      <c r="G66" s="370"/>
      <c r="H66" s="370"/>
      <c r="I66" s="371"/>
      <c r="J66" s="372"/>
      <c r="K66" s="373"/>
      <c r="L66" s="373"/>
      <c r="M66" s="373"/>
      <c r="N66" s="373"/>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row>
    <row r="67" spans="1:39" ht="9.75" customHeight="1" x14ac:dyDescent="0.15">
      <c r="A67" s="369"/>
      <c r="B67" s="370"/>
      <c r="C67" s="370"/>
      <c r="D67" s="370"/>
      <c r="E67" s="369"/>
      <c r="F67" s="370"/>
      <c r="G67" s="370"/>
      <c r="H67" s="370"/>
      <c r="I67" s="371"/>
      <c r="J67" s="372"/>
      <c r="K67" s="373"/>
      <c r="L67" s="373"/>
      <c r="M67" s="373"/>
      <c r="N67" s="373"/>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row>
    <row r="68" spans="1:39" ht="9.75" customHeight="1" x14ac:dyDescent="0.15">
      <c r="A68" s="369"/>
      <c r="B68" s="370"/>
      <c r="C68" s="370"/>
      <c r="D68" s="370"/>
      <c r="E68" s="369"/>
      <c r="F68" s="370"/>
      <c r="G68" s="370"/>
      <c r="H68" s="370"/>
      <c r="I68" s="371"/>
      <c r="J68" s="372"/>
      <c r="K68" s="373"/>
      <c r="L68" s="373"/>
      <c r="M68" s="373"/>
      <c r="N68" s="373"/>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row>
    <row r="69" spans="1:39" ht="9.75" customHeight="1" x14ac:dyDescent="0.15">
      <c r="A69" s="369"/>
      <c r="B69" s="370"/>
      <c r="C69" s="370"/>
      <c r="D69" s="370"/>
      <c r="E69" s="369"/>
      <c r="F69" s="370"/>
      <c r="G69" s="370"/>
      <c r="H69" s="370"/>
      <c r="I69" s="371"/>
      <c r="J69" s="372"/>
      <c r="K69" s="373"/>
      <c r="L69" s="373"/>
      <c r="M69" s="373"/>
      <c r="N69" s="373"/>
      <c r="O69" s="374"/>
      <c r="P69" s="374"/>
      <c r="Q69" s="374"/>
      <c r="R69" s="374"/>
      <c r="S69" s="374"/>
      <c r="T69" s="374"/>
      <c r="U69" s="374"/>
      <c r="V69" s="374"/>
      <c r="W69" s="374"/>
      <c r="X69" s="374"/>
      <c r="Y69" s="374"/>
      <c r="Z69" s="374"/>
      <c r="AA69" s="374"/>
      <c r="AB69" s="374"/>
      <c r="AC69" s="374"/>
      <c r="AD69" s="374"/>
      <c r="AE69" s="374"/>
      <c r="AF69" s="374"/>
      <c r="AG69" s="374"/>
      <c r="AH69" s="374"/>
      <c r="AI69" s="374"/>
      <c r="AJ69" s="374"/>
      <c r="AK69" s="374"/>
      <c r="AL69" s="374"/>
      <c r="AM69" s="374"/>
    </row>
    <row r="70" spans="1:39" ht="9.75" customHeight="1" thickBot="1" x14ac:dyDescent="0.2">
      <c r="A70" s="363"/>
      <c r="B70" s="364"/>
      <c r="C70" s="364"/>
      <c r="D70" s="364"/>
      <c r="E70" s="363"/>
      <c r="F70" s="364"/>
      <c r="G70" s="364"/>
      <c r="H70" s="364"/>
      <c r="I70" s="365"/>
      <c r="J70" s="366"/>
      <c r="K70" s="367"/>
      <c r="L70" s="367"/>
      <c r="M70" s="367"/>
      <c r="N70" s="367"/>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row>
    <row r="71" spans="1:39" ht="22.5" customHeight="1" thickTop="1" x14ac:dyDescent="0.15">
      <c r="A71" s="405" t="s">
        <v>191</v>
      </c>
      <c r="B71" s="406"/>
      <c r="C71" s="406"/>
      <c r="D71" s="407"/>
      <c r="E71" s="408"/>
      <c r="F71" s="409"/>
      <c r="G71" s="409"/>
      <c r="H71" s="409"/>
      <c r="I71" s="410"/>
      <c r="J71" s="425">
        <f>SUM(J51:N70)</f>
        <v>0</v>
      </c>
      <c r="K71" s="426"/>
      <c r="L71" s="426"/>
      <c r="M71" s="426"/>
      <c r="N71" s="426"/>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row>
    <row r="72" spans="1:39" ht="2.25" customHeight="1" x14ac:dyDescent="0.15">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row>
    <row r="73" spans="1:39" ht="18" customHeight="1" x14ac:dyDescent="0.15">
      <c r="A73" s="191" t="s">
        <v>189</v>
      </c>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row>
    <row r="74" spans="1:39" ht="18" customHeight="1" x14ac:dyDescent="0.15">
      <c r="A74" s="414" t="s">
        <v>24</v>
      </c>
      <c r="B74" s="415"/>
      <c r="C74" s="415"/>
      <c r="D74" s="416"/>
      <c r="E74" s="417" t="s">
        <v>29</v>
      </c>
      <c r="F74" s="418"/>
      <c r="G74" s="418"/>
      <c r="H74" s="418"/>
      <c r="I74" s="419"/>
      <c r="J74" s="417" t="s">
        <v>33</v>
      </c>
      <c r="K74" s="418"/>
      <c r="L74" s="418"/>
      <c r="M74" s="418"/>
      <c r="N74" s="418"/>
      <c r="O74" s="420" t="s">
        <v>30</v>
      </c>
      <c r="P74" s="420"/>
      <c r="Q74" s="420"/>
      <c r="R74" s="420"/>
      <c r="S74" s="420"/>
      <c r="T74" s="420"/>
      <c r="U74" s="420"/>
      <c r="V74" s="420"/>
      <c r="W74" s="420"/>
      <c r="X74" s="420"/>
      <c r="Y74" s="420"/>
      <c r="Z74" s="420"/>
      <c r="AA74" s="420"/>
      <c r="AB74" s="420"/>
      <c r="AC74" s="420"/>
      <c r="AD74" s="420"/>
      <c r="AE74" s="420"/>
      <c r="AF74" s="420"/>
      <c r="AG74" s="420"/>
      <c r="AH74" s="420"/>
      <c r="AI74" s="420"/>
      <c r="AJ74" s="420"/>
      <c r="AK74" s="420"/>
      <c r="AL74" s="420"/>
      <c r="AM74" s="420"/>
    </row>
    <row r="75" spans="1:39" ht="9.75" customHeight="1" x14ac:dyDescent="0.15">
      <c r="A75" s="392"/>
      <c r="B75" s="393"/>
      <c r="C75" s="393"/>
      <c r="D75" s="393"/>
      <c r="E75" s="392"/>
      <c r="F75" s="393"/>
      <c r="G75" s="393"/>
      <c r="H75" s="393"/>
      <c r="I75" s="421"/>
      <c r="J75" s="422"/>
      <c r="K75" s="423"/>
      <c r="L75" s="423"/>
      <c r="M75" s="423"/>
      <c r="N75" s="423"/>
      <c r="O75" s="424"/>
      <c r="P75" s="424"/>
      <c r="Q75" s="424"/>
      <c r="R75" s="424"/>
      <c r="S75" s="424"/>
      <c r="T75" s="424"/>
      <c r="U75" s="424"/>
      <c r="V75" s="424"/>
      <c r="W75" s="424"/>
      <c r="X75" s="424"/>
      <c r="Y75" s="424"/>
      <c r="Z75" s="424"/>
      <c r="AA75" s="424"/>
      <c r="AB75" s="424"/>
      <c r="AC75" s="424"/>
      <c r="AD75" s="424"/>
      <c r="AE75" s="424"/>
      <c r="AF75" s="424"/>
      <c r="AG75" s="424"/>
      <c r="AH75" s="424"/>
      <c r="AI75" s="424"/>
      <c r="AJ75" s="424"/>
      <c r="AK75" s="424"/>
      <c r="AL75" s="424"/>
      <c r="AM75" s="424"/>
    </row>
    <row r="76" spans="1:39" ht="9.75" customHeight="1" x14ac:dyDescent="0.15">
      <c r="A76" s="369"/>
      <c r="B76" s="370"/>
      <c r="C76" s="370"/>
      <c r="D76" s="370"/>
      <c r="E76" s="369"/>
      <c r="F76" s="370"/>
      <c r="G76" s="370"/>
      <c r="H76" s="370"/>
      <c r="I76" s="371"/>
      <c r="J76" s="372"/>
      <c r="K76" s="373"/>
      <c r="L76" s="373"/>
      <c r="M76" s="373"/>
      <c r="N76" s="373"/>
      <c r="O76" s="374"/>
      <c r="P76" s="374"/>
      <c r="Q76" s="374"/>
      <c r="R76" s="374"/>
      <c r="S76" s="374"/>
      <c r="T76" s="374"/>
      <c r="U76" s="374"/>
      <c r="V76" s="374"/>
      <c r="W76" s="374"/>
      <c r="X76" s="374"/>
      <c r="Y76" s="374"/>
      <c r="Z76" s="374"/>
      <c r="AA76" s="374"/>
      <c r="AB76" s="374"/>
      <c r="AC76" s="374"/>
      <c r="AD76" s="374"/>
      <c r="AE76" s="374"/>
      <c r="AF76" s="374"/>
      <c r="AG76" s="374"/>
      <c r="AH76" s="374"/>
      <c r="AI76" s="374"/>
      <c r="AJ76" s="374"/>
      <c r="AK76" s="374"/>
      <c r="AL76" s="374"/>
      <c r="AM76" s="374"/>
    </row>
    <row r="77" spans="1:39" ht="9.75" customHeight="1" x14ac:dyDescent="0.15">
      <c r="A77" s="369"/>
      <c r="B77" s="370"/>
      <c r="C77" s="370"/>
      <c r="D77" s="370"/>
      <c r="E77" s="369"/>
      <c r="F77" s="370"/>
      <c r="G77" s="370"/>
      <c r="H77" s="370"/>
      <c r="I77" s="371"/>
      <c r="J77" s="372"/>
      <c r="K77" s="373"/>
      <c r="L77" s="373"/>
      <c r="M77" s="373"/>
      <c r="N77" s="373"/>
      <c r="O77" s="374"/>
      <c r="P77" s="374"/>
      <c r="Q77" s="374"/>
      <c r="R77" s="374"/>
      <c r="S77" s="374"/>
      <c r="T77" s="374"/>
      <c r="U77" s="374"/>
      <c r="V77" s="374"/>
      <c r="W77" s="374"/>
      <c r="X77" s="374"/>
      <c r="Y77" s="374"/>
      <c r="Z77" s="374"/>
      <c r="AA77" s="374"/>
      <c r="AB77" s="374"/>
      <c r="AC77" s="374"/>
      <c r="AD77" s="374"/>
      <c r="AE77" s="374"/>
      <c r="AF77" s="374"/>
      <c r="AG77" s="374"/>
      <c r="AH77" s="374"/>
      <c r="AI77" s="374"/>
      <c r="AJ77" s="374"/>
      <c r="AK77" s="374"/>
      <c r="AL77" s="374"/>
      <c r="AM77" s="374"/>
    </row>
    <row r="78" spans="1:39" ht="9.75" customHeight="1" x14ac:dyDescent="0.15">
      <c r="A78" s="369"/>
      <c r="B78" s="370"/>
      <c r="C78" s="370"/>
      <c r="D78" s="370"/>
      <c r="E78" s="369"/>
      <c r="F78" s="370"/>
      <c r="G78" s="370"/>
      <c r="H78" s="370"/>
      <c r="I78" s="371"/>
      <c r="J78" s="372"/>
      <c r="K78" s="373"/>
      <c r="L78" s="373"/>
      <c r="M78" s="373"/>
      <c r="N78" s="373"/>
      <c r="O78" s="374"/>
      <c r="P78" s="374"/>
      <c r="Q78" s="374"/>
      <c r="R78" s="374"/>
      <c r="S78" s="374"/>
      <c r="T78" s="374"/>
      <c r="U78" s="374"/>
      <c r="V78" s="374"/>
      <c r="W78" s="374"/>
      <c r="X78" s="374"/>
      <c r="Y78" s="374"/>
      <c r="Z78" s="374"/>
      <c r="AA78" s="374"/>
      <c r="AB78" s="374"/>
      <c r="AC78" s="374"/>
      <c r="AD78" s="374"/>
      <c r="AE78" s="374"/>
      <c r="AF78" s="374"/>
      <c r="AG78" s="374"/>
      <c r="AH78" s="374"/>
      <c r="AI78" s="374"/>
      <c r="AJ78" s="374"/>
      <c r="AK78" s="374"/>
      <c r="AL78" s="374"/>
      <c r="AM78" s="374"/>
    </row>
    <row r="79" spans="1:39" ht="9.75" customHeight="1" x14ac:dyDescent="0.15">
      <c r="A79" s="369"/>
      <c r="B79" s="370"/>
      <c r="C79" s="370"/>
      <c r="D79" s="370"/>
      <c r="E79" s="369"/>
      <c r="F79" s="370"/>
      <c r="G79" s="370"/>
      <c r="H79" s="370"/>
      <c r="I79" s="371"/>
      <c r="J79" s="372"/>
      <c r="K79" s="373"/>
      <c r="L79" s="373"/>
      <c r="M79" s="373"/>
      <c r="N79" s="373"/>
      <c r="O79" s="374"/>
      <c r="P79" s="374"/>
      <c r="Q79" s="374"/>
      <c r="R79" s="374"/>
      <c r="S79" s="374"/>
      <c r="T79" s="374"/>
      <c r="U79" s="374"/>
      <c r="V79" s="374"/>
      <c r="W79" s="374"/>
      <c r="X79" s="374"/>
      <c r="Y79" s="374"/>
      <c r="Z79" s="374"/>
      <c r="AA79" s="374"/>
      <c r="AB79" s="374"/>
      <c r="AC79" s="374"/>
      <c r="AD79" s="374"/>
      <c r="AE79" s="374"/>
      <c r="AF79" s="374"/>
      <c r="AG79" s="374"/>
      <c r="AH79" s="374"/>
      <c r="AI79" s="374"/>
      <c r="AJ79" s="374"/>
      <c r="AK79" s="374"/>
      <c r="AL79" s="374"/>
      <c r="AM79" s="374"/>
    </row>
    <row r="80" spans="1:39" ht="9.75" customHeight="1" x14ac:dyDescent="0.15">
      <c r="A80" s="369"/>
      <c r="B80" s="370"/>
      <c r="C80" s="370"/>
      <c r="D80" s="370"/>
      <c r="E80" s="369"/>
      <c r="F80" s="370"/>
      <c r="G80" s="370"/>
      <c r="H80" s="370"/>
      <c r="I80" s="371"/>
      <c r="J80" s="372"/>
      <c r="K80" s="373"/>
      <c r="L80" s="373"/>
      <c r="M80" s="373"/>
      <c r="N80" s="373"/>
      <c r="O80" s="374"/>
      <c r="P80" s="374"/>
      <c r="Q80" s="374"/>
      <c r="R80" s="374"/>
      <c r="S80" s="374"/>
      <c r="T80" s="374"/>
      <c r="U80" s="374"/>
      <c r="V80" s="374"/>
      <c r="W80" s="374"/>
      <c r="X80" s="374"/>
      <c r="Y80" s="374"/>
      <c r="Z80" s="374"/>
      <c r="AA80" s="374"/>
      <c r="AB80" s="374"/>
      <c r="AC80" s="374"/>
      <c r="AD80" s="374"/>
      <c r="AE80" s="374"/>
      <c r="AF80" s="374"/>
      <c r="AG80" s="374"/>
      <c r="AH80" s="374"/>
      <c r="AI80" s="374"/>
      <c r="AJ80" s="374"/>
      <c r="AK80" s="374"/>
      <c r="AL80" s="374"/>
      <c r="AM80" s="374"/>
    </row>
    <row r="81" spans="1:39" ht="9.75" customHeight="1" x14ac:dyDescent="0.15">
      <c r="A81" s="369"/>
      <c r="B81" s="370"/>
      <c r="C81" s="370"/>
      <c r="D81" s="370"/>
      <c r="E81" s="369"/>
      <c r="F81" s="370"/>
      <c r="G81" s="370"/>
      <c r="H81" s="370"/>
      <c r="I81" s="371"/>
      <c r="J81" s="372"/>
      <c r="K81" s="373"/>
      <c r="L81" s="373"/>
      <c r="M81" s="373"/>
      <c r="N81" s="373"/>
      <c r="O81" s="374"/>
      <c r="P81" s="374"/>
      <c r="Q81" s="374"/>
      <c r="R81" s="374"/>
      <c r="S81" s="374"/>
      <c r="T81" s="374"/>
      <c r="U81" s="374"/>
      <c r="V81" s="374"/>
      <c r="W81" s="374"/>
      <c r="X81" s="374"/>
      <c r="Y81" s="374"/>
      <c r="Z81" s="374"/>
      <c r="AA81" s="374"/>
      <c r="AB81" s="374"/>
      <c r="AC81" s="374"/>
      <c r="AD81" s="374"/>
      <c r="AE81" s="374"/>
      <c r="AF81" s="374"/>
      <c r="AG81" s="374"/>
      <c r="AH81" s="374"/>
      <c r="AI81" s="374"/>
      <c r="AJ81" s="374"/>
      <c r="AK81" s="374"/>
      <c r="AL81" s="374"/>
      <c r="AM81" s="374"/>
    </row>
    <row r="82" spans="1:39" ht="9.75" customHeight="1" x14ac:dyDescent="0.15">
      <c r="A82" s="369"/>
      <c r="B82" s="370"/>
      <c r="C82" s="370"/>
      <c r="D82" s="370"/>
      <c r="E82" s="369"/>
      <c r="F82" s="370"/>
      <c r="G82" s="370"/>
      <c r="H82" s="370"/>
      <c r="I82" s="371"/>
      <c r="J82" s="372"/>
      <c r="K82" s="373"/>
      <c r="L82" s="373"/>
      <c r="M82" s="373"/>
      <c r="N82" s="373"/>
      <c r="O82" s="374"/>
      <c r="P82" s="374"/>
      <c r="Q82" s="374"/>
      <c r="R82" s="374"/>
      <c r="S82" s="374"/>
      <c r="T82" s="374"/>
      <c r="U82" s="374"/>
      <c r="V82" s="374"/>
      <c r="W82" s="374"/>
      <c r="X82" s="374"/>
      <c r="Y82" s="374"/>
      <c r="Z82" s="374"/>
      <c r="AA82" s="374"/>
      <c r="AB82" s="374"/>
      <c r="AC82" s="374"/>
      <c r="AD82" s="374"/>
      <c r="AE82" s="374"/>
      <c r="AF82" s="374"/>
      <c r="AG82" s="374"/>
      <c r="AH82" s="374"/>
      <c r="AI82" s="374"/>
      <c r="AJ82" s="374"/>
      <c r="AK82" s="374"/>
      <c r="AL82" s="374"/>
      <c r="AM82" s="374"/>
    </row>
    <row r="83" spans="1:39" ht="9.75" customHeight="1" x14ac:dyDescent="0.15">
      <c r="A83" s="369"/>
      <c r="B83" s="370"/>
      <c r="C83" s="370"/>
      <c r="D83" s="370"/>
      <c r="E83" s="369"/>
      <c r="F83" s="370"/>
      <c r="G83" s="370"/>
      <c r="H83" s="370"/>
      <c r="I83" s="371"/>
      <c r="J83" s="372"/>
      <c r="K83" s="373"/>
      <c r="L83" s="373"/>
      <c r="M83" s="373"/>
      <c r="N83" s="373"/>
      <c r="O83" s="374"/>
      <c r="P83" s="374"/>
      <c r="Q83" s="374"/>
      <c r="R83" s="374"/>
      <c r="S83" s="374"/>
      <c r="T83" s="374"/>
      <c r="U83" s="374"/>
      <c r="V83" s="374"/>
      <c r="W83" s="374"/>
      <c r="X83" s="374"/>
      <c r="Y83" s="374"/>
      <c r="Z83" s="374"/>
      <c r="AA83" s="374"/>
      <c r="AB83" s="374"/>
      <c r="AC83" s="374"/>
      <c r="AD83" s="374"/>
      <c r="AE83" s="374"/>
      <c r="AF83" s="374"/>
      <c r="AG83" s="374"/>
      <c r="AH83" s="374"/>
      <c r="AI83" s="374"/>
      <c r="AJ83" s="374"/>
      <c r="AK83" s="374"/>
      <c r="AL83" s="374"/>
      <c r="AM83" s="374"/>
    </row>
    <row r="84" spans="1:39" ht="9.75" customHeight="1" x14ac:dyDescent="0.15">
      <c r="A84" s="369"/>
      <c r="B84" s="370"/>
      <c r="C84" s="370"/>
      <c r="D84" s="370"/>
      <c r="E84" s="369"/>
      <c r="F84" s="370"/>
      <c r="G84" s="370"/>
      <c r="H84" s="370"/>
      <c r="I84" s="371"/>
      <c r="J84" s="372"/>
      <c r="K84" s="373"/>
      <c r="L84" s="373"/>
      <c r="M84" s="373"/>
      <c r="N84" s="373"/>
      <c r="O84" s="374"/>
      <c r="P84" s="374"/>
      <c r="Q84" s="374"/>
      <c r="R84" s="374"/>
      <c r="S84" s="374"/>
      <c r="T84" s="374"/>
      <c r="U84" s="374"/>
      <c r="V84" s="374"/>
      <c r="W84" s="374"/>
      <c r="X84" s="374"/>
      <c r="Y84" s="374"/>
      <c r="Z84" s="374"/>
      <c r="AA84" s="374"/>
      <c r="AB84" s="374"/>
      <c r="AC84" s="374"/>
      <c r="AD84" s="374"/>
      <c r="AE84" s="374"/>
      <c r="AF84" s="374"/>
      <c r="AG84" s="374"/>
      <c r="AH84" s="374"/>
      <c r="AI84" s="374"/>
      <c r="AJ84" s="374"/>
      <c r="AK84" s="374"/>
      <c r="AL84" s="374"/>
      <c r="AM84" s="374"/>
    </row>
    <row r="85" spans="1:39" ht="9.75" customHeight="1" x14ac:dyDescent="0.15">
      <c r="A85" s="369"/>
      <c r="B85" s="370"/>
      <c r="C85" s="370"/>
      <c r="D85" s="370"/>
      <c r="E85" s="369"/>
      <c r="F85" s="370"/>
      <c r="G85" s="370"/>
      <c r="H85" s="370"/>
      <c r="I85" s="371"/>
      <c r="J85" s="372"/>
      <c r="K85" s="373"/>
      <c r="L85" s="373"/>
      <c r="M85" s="373"/>
      <c r="N85" s="373"/>
      <c r="O85" s="374"/>
      <c r="P85" s="374"/>
      <c r="Q85" s="374"/>
      <c r="R85" s="374"/>
      <c r="S85" s="374"/>
      <c r="T85" s="374"/>
      <c r="U85" s="374"/>
      <c r="V85" s="374"/>
      <c r="W85" s="374"/>
      <c r="X85" s="374"/>
      <c r="Y85" s="374"/>
      <c r="Z85" s="374"/>
      <c r="AA85" s="374"/>
      <c r="AB85" s="374"/>
      <c r="AC85" s="374"/>
      <c r="AD85" s="374"/>
      <c r="AE85" s="374"/>
      <c r="AF85" s="374"/>
      <c r="AG85" s="374"/>
      <c r="AH85" s="374"/>
      <c r="AI85" s="374"/>
      <c r="AJ85" s="374"/>
      <c r="AK85" s="374"/>
      <c r="AL85" s="374"/>
      <c r="AM85" s="374"/>
    </row>
    <row r="86" spans="1:39" ht="9.75" customHeight="1" thickBot="1" x14ac:dyDescent="0.2">
      <c r="A86" s="363"/>
      <c r="B86" s="364"/>
      <c r="C86" s="364"/>
      <c r="D86" s="364"/>
      <c r="E86" s="363"/>
      <c r="F86" s="364"/>
      <c r="G86" s="364"/>
      <c r="H86" s="364"/>
      <c r="I86" s="365"/>
      <c r="J86" s="366"/>
      <c r="K86" s="367"/>
      <c r="L86" s="367"/>
      <c r="M86" s="367"/>
      <c r="N86" s="367"/>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row>
    <row r="87" spans="1:39" ht="22.5" customHeight="1" thickTop="1" x14ac:dyDescent="0.15">
      <c r="A87" s="405" t="s">
        <v>192</v>
      </c>
      <c r="B87" s="406"/>
      <c r="C87" s="406"/>
      <c r="D87" s="407"/>
      <c r="E87" s="408"/>
      <c r="F87" s="409"/>
      <c r="G87" s="409"/>
      <c r="H87" s="409"/>
      <c r="I87" s="410"/>
      <c r="J87" s="411">
        <f>SUM(J75:N86)</f>
        <v>0</v>
      </c>
      <c r="K87" s="412"/>
      <c r="L87" s="412"/>
      <c r="M87" s="412"/>
      <c r="N87" s="412"/>
      <c r="O87" s="413"/>
      <c r="P87" s="413"/>
      <c r="Q87" s="413"/>
      <c r="R87" s="413"/>
      <c r="S87" s="413"/>
      <c r="T87" s="413"/>
      <c r="U87" s="413"/>
      <c r="V87" s="413"/>
      <c r="W87" s="413"/>
      <c r="X87" s="413"/>
      <c r="Y87" s="413"/>
      <c r="Z87" s="413"/>
      <c r="AA87" s="413"/>
      <c r="AB87" s="413"/>
      <c r="AC87" s="413"/>
      <c r="AD87" s="413"/>
      <c r="AE87" s="413"/>
      <c r="AF87" s="413"/>
      <c r="AG87" s="413"/>
      <c r="AH87" s="413"/>
      <c r="AI87" s="413"/>
      <c r="AJ87" s="413"/>
      <c r="AK87" s="413"/>
      <c r="AL87" s="413"/>
      <c r="AM87" s="413"/>
    </row>
    <row r="88" spans="1:39" ht="2.25" customHeight="1" x14ac:dyDescent="0.15">
      <c r="A88" s="196"/>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row>
    <row r="89" spans="1:39" ht="18" customHeight="1" x14ac:dyDescent="0.15">
      <c r="A89" s="191" t="s">
        <v>190</v>
      </c>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row>
    <row r="90" spans="1:39" ht="18" customHeight="1" x14ac:dyDescent="0.15">
      <c r="A90" s="414" t="s">
        <v>24</v>
      </c>
      <c r="B90" s="415"/>
      <c r="C90" s="415"/>
      <c r="D90" s="416"/>
      <c r="E90" s="417" t="s">
        <v>29</v>
      </c>
      <c r="F90" s="418"/>
      <c r="G90" s="418"/>
      <c r="H90" s="418"/>
      <c r="I90" s="419"/>
      <c r="J90" s="417" t="s">
        <v>33</v>
      </c>
      <c r="K90" s="418"/>
      <c r="L90" s="418"/>
      <c r="M90" s="418"/>
      <c r="N90" s="418"/>
      <c r="O90" s="420" t="s">
        <v>30</v>
      </c>
      <c r="P90" s="420"/>
      <c r="Q90" s="420"/>
      <c r="R90" s="420"/>
      <c r="S90" s="420"/>
      <c r="T90" s="420"/>
      <c r="U90" s="420"/>
      <c r="V90" s="420"/>
      <c r="W90" s="420"/>
      <c r="X90" s="420"/>
      <c r="Y90" s="420"/>
      <c r="Z90" s="420"/>
      <c r="AA90" s="420"/>
      <c r="AB90" s="420"/>
      <c r="AC90" s="420"/>
      <c r="AD90" s="420"/>
      <c r="AE90" s="420"/>
      <c r="AF90" s="420"/>
      <c r="AG90" s="420"/>
      <c r="AH90" s="420"/>
      <c r="AI90" s="420"/>
      <c r="AJ90" s="420"/>
      <c r="AK90" s="420"/>
      <c r="AL90" s="420"/>
      <c r="AM90" s="420"/>
    </row>
    <row r="91" spans="1:39" ht="9.75" customHeight="1" x14ac:dyDescent="0.15">
      <c r="A91" s="392"/>
      <c r="B91" s="393"/>
      <c r="C91" s="393"/>
      <c r="D91" s="393"/>
      <c r="E91" s="392"/>
      <c r="F91" s="393"/>
      <c r="G91" s="393"/>
      <c r="H91" s="393"/>
      <c r="I91" s="421"/>
      <c r="J91" s="422"/>
      <c r="K91" s="423"/>
      <c r="L91" s="423"/>
      <c r="M91" s="423"/>
      <c r="N91" s="423"/>
      <c r="O91" s="424"/>
      <c r="P91" s="424"/>
      <c r="Q91" s="424"/>
      <c r="R91" s="424"/>
      <c r="S91" s="424"/>
      <c r="T91" s="424"/>
      <c r="U91" s="424"/>
      <c r="V91" s="424"/>
      <c r="W91" s="424"/>
      <c r="X91" s="424"/>
      <c r="Y91" s="424"/>
      <c r="Z91" s="424"/>
      <c r="AA91" s="424"/>
      <c r="AB91" s="424"/>
      <c r="AC91" s="424"/>
      <c r="AD91" s="424"/>
      <c r="AE91" s="424"/>
      <c r="AF91" s="424"/>
      <c r="AG91" s="424"/>
      <c r="AH91" s="424"/>
      <c r="AI91" s="424"/>
      <c r="AJ91" s="424"/>
      <c r="AK91" s="424"/>
      <c r="AL91" s="424"/>
      <c r="AM91" s="424"/>
    </row>
    <row r="92" spans="1:39" ht="9.75" customHeight="1" x14ac:dyDescent="0.15">
      <c r="A92" s="369"/>
      <c r="B92" s="370"/>
      <c r="C92" s="370"/>
      <c r="D92" s="370"/>
      <c r="E92" s="369"/>
      <c r="F92" s="370"/>
      <c r="G92" s="370"/>
      <c r="H92" s="370"/>
      <c r="I92" s="371"/>
      <c r="J92" s="372"/>
      <c r="K92" s="373"/>
      <c r="L92" s="373"/>
      <c r="M92" s="373"/>
      <c r="N92" s="373"/>
      <c r="O92" s="374"/>
      <c r="P92" s="374"/>
      <c r="Q92" s="374"/>
      <c r="R92" s="374"/>
      <c r="S92" s="374"/>
      <c r="T92" s="374"/>
      <c r="U92" s="374"/>
      <c r="V92" s="374"/>
      <c r="W92" s="374"/>
      <c r="X92" s="374"/>
      <c r="Y92" s="374"/>
      <c r="Z92" s="374"/>
      <c r="AA92" s="374"/>
      <c r="AB92" s="374"/>
      <c r="AC92" s="374"/>
      <c r="AD92" s="374"/>
      <c r="AE92" s="374"/>
      <c r="AF92" s="374"/>
      <c r="AG92" s="374"/>
      <c r="AH92" s="374"/>
      <c r="AI92" s="374"/>
      <c r="AJ92" s="374"/>
      <c r="AK92" s="374"/>
      <c r="AL92" s="374"/>
      <c r="AM92" s="374"/>
    </row>
    <row r="93" spans="1:39" ht="9.75" customHeight="1" x14ac:dyDescent="0.15">
      <c r="A93" s="369"/>
      <c r="B93" s="370"/>
      <c r="C93" s="370"/>
      <c r="D93" s="370"/>
      <c r="E93" s="369"/>
      <c r="F93" s="370"/>
      <c r="G93" s="370"/>
      <c r="H93" s="370"/>
      <c r="I93" s="371"/>
      <c r="J93" s="372"/>
      <c r="K93" s="373"/>
      <c r="L93" s="373"/>
      <c r="M93" s="373"/>
      <c r="N93" s="373"/>
      <c r="O93" s="374"/>
      <c r="P93" s="374"/>
      <c r="Q93" s="374"/>
      <c r="R93" s="374"/>
      <c r="S93" s="374"/>
      <c r="T93" s="374"/>
      <c r="U93" s="374"/>
      <c r="V93" s="374"/>
      <c r="W93" s="374"/>
      <c r="X93" s="374"/>
      <c r="Y93" s="374"/>
      <c r="Z93" s="374"/>
      <c r="AA93" s="374"/>
      <c r="AB93" s="374"/>
      <c r="AC93" s="374"/>
      <c r="AD93" s="374"/>
      <c r="AE93" s="374"/>
      <c r="AF93" s="374"/>
      <c r="AG93" s="374"/>
      <c r="AH93" s="374"/>
      <c r="AI93" s="374"/>
      <c r="AJ93" s="374"/>
      <c r="AK93" s="374"/>
      <c r="AL93" s="374"/>
      <c r="AM93" s="374"/>
    </row>
    <row r="94" spans="1:39" ht="9.75" customHeight="1" x14ac:dyDescent="0.15">
      <c r="A94" s="369"/>
      <c r="B94" s="370"/>
      <c r="C94" s="370"/>
      <c r="D94" s="370"/>
      <c r="E94" s="369"/>
      <c r="F94" s="370"/>
      <c r="G94" s="370"/>
      <c r="H94" s="370"/>
      <c r="I94" s="371"/>
      <c r="J94" s="372"/>
      <c r="K94" s="373"/>
      <c r="L94" s="373"/>
      <c r="M94" s="373"/>
      <c r="N94" s="373"/>
      <c r="O94" s="374"/>
      <c r="P94" s="374"/>
      <c r="Q94" s="374"/>
      <c r="R94" s="374"/>
      <c r="S94" s="374"/>
      <c r="T94" s="374"/>
      <c r="U94" s="374"/>
      <c r="V94" s="374"/>
      <c r="W94" s="374"/>
      <c r="X94" s="374"/>
      <c r="Y94" s="374"/>
      <c r="Z94" s="374"/>
      <c r="AA94" s="374"/>
      <c r="AB94" s="374"/>
      <c r="AC94" s="374"/>
      <c r="AD94" s="374"/>
      <c r="AE94" s="374"/>
      <c r="AF94" s="374"/>
      <c r="AG94" s="374"/>
      <c r="AH94" s="374"/>
      <c r="AI94" s="374"/>
      <c r="AJ94" s="374"/>
      <c r="AK94" s="374"/>
      <c r="AL94" s="374"/>
      <c r="AM94" s="374"/>
    </row>
    <row r="95" spans="1:39" ht="9.75" customHeight="1" x14ac:dyDescent="0.15">
      <c r="A95" s="369"/>
      <c r="B95" s="370"/>
      <c r="C95" s="370"/>
      <c r="D95" s="370"/>
      <c r="E95" s="369"/>
      <c r="F95" s="370"/>
      <c r="G95" s="370"/>
      <c r="H95" s="370"/>
      <c r="I95" s="371"/>
      <c r="J95" s="372"/>
      <c r="K95" s="373"/>
      <c r="L95" s="373"/>
      <c r="M95" s="373"/>
      <c r="N95" s="373"/>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374"/>
      <c r="AL95" s="374"/>
      <c r="AM95" s="374"/>
    </row>
    <row r="96" spans="1:39" ht="9.75" customHeight="1" x14ac:dyDescent="0.15">
      <c r="A96" s="369"/>
      <c r="B96" s="370"/>
      <c r="C96" s="370"/>
      <c r="D96" s="370"/>
      <c r="E96" s="369"/>
      <c r="F96" s="370"/>
      <c r="G96" s="370"/>
      <c r="H96" s="370"/>
      <c r="I96" s="371"/>
      <c r="J96" s="372"/>
      <c r="K96" s="373"/>
      <c r="L96" s="373"/>
      <c r="M96" s="373"/>
      <c r="N96" s="373"/>
      <c r="O96" s="374"/>
      <c r="P96" s="374"/>
      <c r="Q96" s="374"/>
      <c r="R96" s="374"/>
      <c r="S96" s="374"/>
      <c r="T96" s="374"/>
      <c r="U96" s="374"/>
      <c r="V96" s="374"/>
      <c r="W96" s="374"/>
      <c r="X96" s="374"/>
      <c r="Y96" s="374"/>
      <c r="Z96" s="374"/>
      <c r="AA96" s="374"/>
      <c r="AB96" s="374"/>
      <c r="AC96" s="374"/>
      <c r="AD96" s="374"/>
      <c r="AE96" s="374"/>
      <c r="AF96" s="374"/>
      <c r="AG96" s="374"/>
      <c r="AH96" s="374"/>
      <c r="AI96" s="374"/>
      <c r="AJ96" s="374"/>
      <c r="AK96" s="374"/>
      <c r="AL96" s="374"/>
      <c r="AM96" s="374"/>
    </row>
    <row r="97" spans="1:39" ht="9.75" customHeight="1" x14ac:dyDescent="0.15">
      <c r="A97" s="369"/>
      <c r="B97" s="370"/>
      <c r="C97" s="370"/>
      <c r="D97" s="370"/>
      <c r="E97" s="369"/>
      <c r="F97" s="370"/>
      <c r="G97" s="370"/>
      <c r="H97" s="370"/>
      <c r="I97" s="371"/>
      <c r="J97" s="372"/>
      <c r="K97" s="373"/>
      <c r="L97" s="373"/>
      <c r="M97" s="373"/>
      <c r="N97" s="373"/>
      <c r="O97" s="374"/>
      <c r="P97" s="374"/>
      <c r="Q97" s="374"/>
      <c r="R97" s="374"/>
      <c r="S97" s="374"/>
      <c r="T97" s="374"/>
      <c r="U97" s="374"/>
      <c r="V97" s="374"/>
      <c r="W97" s="374"/>
      <c r="X97" s="374"/>
      <c r="Y97" s="374"/>
      <c r="Z97" s="374"/>
      <c r="AA97" s="374"/>
      <c r="AB97" s="374"/>
      <c r="AC97" s="374"/>
      <c r="AD97" s="374"/>
      <c r="AE97" s="374"/>
      <c r="AF97" s="374"/>
      <c r="AG97" s="374"/>
      <c r="AH97" s="374"/>
      <c r="AI97" s="374"/>
      <c r="AJ97" s="374"/>
      <c r="AK97" s="374"/>
      <c r="AL97" s="374"/>
      <c r="AM97" s="374"/>
    </row>
    <row r="98" spans="1:39" ht="9.75" customHeight="1" x14ac:dyDescent="0.15">
      <c r="A98" s="369"/>
      <c r="B98" s="370"/>
      <c r="C98" s="370"/>
      <c r="D98" s="370"/>
      <c r="E98" s="369"/>
      <c r="F98" s="370"/>
      <c r="G98" s="370"/>
      <c r="H98" s="370"/>
      <c r="I98" s="371"/>
      <c r="J98" s="372"/>
      <c r="K98" s="373"/>
      <c r="L98" s="373"/>
      <c r="M98" s="373"/>
      <c r="N98" s="373"/>
      <c r="O98" s="374"/>
      <c r="P98" s="374"/>
      <c r="Q98" s="374"/>
      <c r="R98" s="374"/>
      <c r="S98" s="374"/>
      <c r="T98" s="374"/>
      <c r="U98" s="374"/>
      <c r="V98" s="374"/>
      <c r="W98" s="374"/>
      <c r="X98" s="374"/>
      <c r="Y98" s="374"/>
      <c r="Z98" s="374"/>
      <c r="AA98" s="374"/>
      <c r="AB98" s="374"/>
      <c r="AC98" s="374"/>
      <c r="AD98" s="374"/>
      <c r="AE98" s="374"/>
      <c r="AF98" s="374"/>
      <c r="AG98" s="374"/>
      <c r="AH98" s="374"/>
      <c r="AI98" s="374"/>
      <c r="AJ98" s="374"/>
      <c r="AK98" s="374"/>
      <c r="AL98" s="374"/>
      <c r="AM98" s="374"/>
    </row>
    <row r="99" spans="1:39" ht="9.75" customHeight="1" x14ac:dyDescent="0.15">
      <c r="A99" s="369"/>
      <c r="B99" s="370"/>
      <c r="C99" s="370"/>
      <c r="D99" s="370"/>
      <c r="E99" s="369"/>
      <c r="F99" s="370"/>
      <c r="G99" s="370"/>
      <c r="H99" s="370"/>
      <c r="I99" s="371"/>
      <c r="J99" s="372"/>
      <c r="K99" s="373"/>
      <c r="L99" s="373"/>
      <c r="M99" s="373"/>
      <c r="N99" s="373"/>
      <c r="O99" s="374"/>
      <c r="P99" s="374"/>
      <c r="Q99" s="374"/>
      <c r="R99" s="374"/>
      <c r="S99" s="374"/>
      <c r="T99" s="374"/>
      <c r="U99" s="374"/>
      <c r="V99" s="374"/>
      <c r="W99" s="374"/>
      <c r="X99" s="374"/>
      <c r="Y99" s="374"/>
      <c r="Z99" s="374"/>
      <c r="AA99" s="374"/>
      <c r="AB99" s="374"/>
      <c r="AC99" s="374"/>
      <c r="AD99" s="374"/>
      <c r="AE99" s="374"/>
      <c r="AF99" s="374"/>
      <c r="AG99" s="374"/>
      <c r="AH99" s="374"/>
      <c r="AI99" s="374"/>
      <c r="AJ99" s="374"/>
      <c r="AK99" s="374"/>
      <c r="AL99" s="374"/>
      <c r="AM99" s="374"/>
    </row>
    <row r="100" spans="1:39" ht="9.75" customHeight="1" x14ac:dyDescent="0.15">
      <c r="A100" s="369"/>
      <c r="B100" s="370"/>
      <c r="C100" s="370"/>
      <c r="D100" s="370"/>
      <c r="E100" s="369"/>
      <c r="F100" s="370"/>
      <c r="G100" s="370"/>
      <c r="H100" s="370"/>
      <c r="I100" s="371"/>
      <c r="J100" s="372"/>
      <c r="K100" s="373"/>
      <c r="L100" s="373"/>
      <c r="M100" s="373"/>
      <c r="N100" s="373"/>
      <c r="O100" s="374"/>
      <c r="P100" s="374"/>
      <c r="Q100" s="374"/>
      <c r="R100" s="374"/>
      <c r="S100" s="374"/>
      <c r="T100" s="374"/>
      <c r="U100" s="374"/>
      <c r="V100" s="374"/>
      <c r="W100" s="374"/>
      <c r="X100" s="374"/>
      <c r="Y100" s="374"/>
      <c r="Z100" s="374"/>
      <c r="AA100" s="374"/>
      <c r="AB100" s="374"/>
      <c r="AC100" s="374"/>
      <c r="AD100" s="374"/>
      <c r="AE100" s="374"/>
      <c r="AF100" s="374"/>
      <c r="AG100" s="374"/>
      <c r="AH100" s="374"/>
      <c r="AI100" s="374"/>
      <c r="AJ100" s="374"/>
      <c r="AK100" s="374"/>
      <c r="AL100" s="374"/>
      <c r="AM100" s="374"/>
    </row>
    <row r="101" spans="1:39" ht="9.75" customHeight="1" x14ac:dyDescent="0.15">
      <c r="A101" s="369"/>
      <c r="B101" s="370"/>
      <c r="C101" s="370"/>
      <c r="D101" s="370"/>
      <c r="E101" s="369"/>
      <c r="F101" s="370"/>
      <c r="G101" s="370"/>
      <c r="H101" s="370"/>
      <c r="I101" s="371"/>
      <c r="J101" s="372"/>
      <c r="K101" s="373"/>
      <c r="L101" s="373"/>
      <c r="M101" s="373"/>
      <c r="N101" s="373"/>
      <c r="O101" s="374"/>
      <c r="P101" s="374"/>
      <c r="Q101" s="374"/>
      <c r="R101" s="374"/>
      <c r="S101" s="374"/>
      <c r="T101" s="374"/>
      <c r="U101" s="374"/>
      <c r="V101" s="374"/>
      <c r="W101" s="374"/>
      <c r="X101" s="374"/>
      <c r="Y101" s="374"/>
      <c r="Z101" s="374"/>
      <c r="AA101" s="374"/>
      <c r="AB101" s="374"/>
      <c r="AC101" s="374"/>
      <c r="AD101" s="374"/>
      <c r="AE101" s="374"/>
      <c r="AF101" s="374"/>
      <c r="AG101" s="374"/>
      <c r="AH101" s="374"/>
      <c r="AI101" s="374"/>
      <c r="AJ101" s="374"/>
      <c r="AK101" s="374"/>
      <c r="AL101" s="374"/>
      <c r="AM101" s="374"/>
    </row>
    <row r="102" spans="1:39" ht="9.75" customHeight="1" thickBot="1" x14ac:dyDescent="0.2">
      <c r="A102" s="363"/>
      <c r="B102" s="364"/>
      <c r="C102" s="364"/>
      <c r="D102" s="364"/>
      <c r="E102" s="363"/>
      <c r="F102" s="364"/>
      <c r="G102" s="364"/>
      <c r="H102" s="364"/>
      <c r="I102" s="365"/>
      <c r="J102" s="366"/>
      <c r="K102" s="367"/>
      <c r="L102" s="367"/>
      <c r="M102" s="367"/>
      <c r="N102" s="367"/>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row>
    <row r="103" spans="1:39" ht="22.5" customHeight="1" thickTop="1" x14ac:dyDescent="0.15">
      <c r="A103" s="405" t="s">
        <v>193</v>
      </c>
      <c r="B103" s="406"/>
      <c r="C103" s="406"/>
      <c r="D103" s="407"/>
      <c r="E103" s="408"/>
      <c r="F103" s="409"/>
      <c r="G103" s="409"/>
      <c r="H103" s="409"/>
      <c r="I103" s="410"/>
      <c r="J103" s="411">
        <f>SUM(J91:N102)</f>
        <v>0</v>
      </c>
      <c r="K103" s="412"/>
      <c r="L103" s="412"/>
      <c r="M103" s="412"/>
      <c r="N103" s="412"/>
      <c r="O103" s="413"/>
      <c r="P103" s="413"/>
      <c r="Q103" s="413"/>
      <c r="R103" s="413"/>
      <c r="S103" s="413"/>
      <c r="T103" s="413"/>
      <c r="U103" s="413"/>
      <c r="V103" s="413"/>
      <c r="W103" s="413"/>
      <c r="X103" s="413"/>
      <c r="Y103" s="413"/>
      <c r="Z103" s="413"/>
      <c r="AA103" s="413"/>
      <c r="AB103" s="413"/>
      <c r="AC103" s="413"/>
      <c r="AD103" s="413"/>
      <c r="AE103" s="413"/>
      <c r="AF103" s="413"/>
      <c r="AG103" s="413"/>
      <c r="AH103" s="413"/>
      <c r="AI103" s="413"/>
      <c r="AJ103" s="413"/>
      <c r="AK103" s="413"/>
      <c r="AL103" s="413"/>
      <c r="AM103" s="413"/>
    </row>
    <row r="104" spans="1:39" ht="19.5" customHeight="1" x14ac:dyDescent="0.15">
      <c r="A104" s="247"/>
      <c r="B104" s="247"/>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189"/>
      <c r="AL104" s="189"/>
      <c r="AM104" s="189"/>
    </row>
  </sheetData>
  <sheetProtection formatCells="0" formatColumns="0" formatRows="0" insertColumns="0" insertRows="0" autoFilter="0"/>
  <mergeCells count="238">
    <mergeCell ref="A103:D103"/>
    <mergeCell ref="E103:I103"/>
    <mergeCell ref="J103:N103"/>
    <mergeCell ref="O103:AM103"/>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91:D91"/>
    <mergeCell ref="E91:I91"/>
    <mergeCell ref="J91:N91"/>
    <mergeCell ref="O91:AM91"/>
    <mergeCell ref="A92:D92"/>
    <mergeCell ref="E92:I92"/>
    <mergeCell ref="J92:N92"/>
    <mergeCell ref="O92:AM92"/>
    <mergeCell ref="A87:D87"/>
    <mergeCell ref="E87:I87"/>
    <mergeCell ref="J87:N87"/>
    <mergeCell ref="O87:AM87"/>
    <mergeCell ref="A90:D90"/>
    <mergeCell ref="E90:I90"/>
    <mergeCell ref="J90:N90"/>
    <mergeCell ref="O90:AM90"/>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1:D71"/>
    <mergeCell ref="E71:I71"/>
    <mergeCell ref="J71:N71"/>
    <mergeCell ref="O71:AM71"/>
    <mergeCell ref="A74:D74"/>
    <mergeCell ref="E74:I74"/>
    <mergeCell ref="J74:N74"/>
    <mergeCell ref="O74:AM74"/>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59:D59"/>
    <mergeCell ref="E59:I59"/>
    <mergeCell ref="J59:N59"/>
    <mergeCell ref="O59:AM59"/>
    <mergeCell ref="A60:D60"/>
    <mergeCell ref="E60:I60"/>
    <mergeCell ref="J60:N60"/>
    <mergeCell ref="O60:AM60"/>
    <mergeCell ref="A57:D57"/>
    <mergeCell ref="E57:I57"/>
    <mergeCell ref="J57:N57"/>
    <mergeCell ref="O57:AM57"/>
    <mergeCell ref="A58:D58"/>
    <mergeCell ref="E58:I58"/>
    <mergeCell ref="J58:N58"/>
    <mergeCell ref="O58:AM58"/>
    <mergeCell ref="A55:D55"/>
    <mergeCell ref="E55:I55"/>
    <mergeCell ref="J55:N55"/>
    <mergeCell ref="O55:AM55"/>
    <mergeCell ref="A56:D56"/>
    <mergeCell ref="E56:I56"/>
    <mergeCell ref="J56:N56"/>
    <mergeCell ref="O56:AM56"/>
    <mergeCell ref="A53:D53"/>
    <mergeCell ref="E53:I53"/>
    <mergeCell ref="J53:N53"/>
    <mergeCell ref="O53:AM53"/>
    <mergeCell ref="A54:D54"/>
    <mergeCell ref="E54:I54"/>
    <mergeCell ref="J54:N54"/>
    <mergeCell ref="O54:AM54"/>
    <mergeCell ref="A51:D51"/>
    <mergeCell ref="E51:I51"/>
    <mergeCell ref="J51:N51"/>
    <mergeCell ref="O51:AM51"/>
    <mergeCell ref="A52:D52"/>
    <mergeCell ref="E52:I52"/>
    <mergeCell ref="J52:N52"/>
    <mergeCell ref="O52:AM52"/>
    <mergeCell ref="H41:J41"/>
    <mergeCell ref="K41:AE41"/>
    <mergeCell ref="C42:AM43"/>
    <mergeCell ref="A50:D50"/>
    <mergeCell ref="E50:I50"/>
    <mergeCell ref="J50:N50"/>
    <mergeCell ref="O50:AM50"/>
    <mergeCell ref="W40:Z40"/>
    <mergeCell ref="AA40:AC40"/>
    <mergeCell ref="AD40:AE40"/>
    <mergeCell ref="AF40:AH40"/>
    <mergeCell ref="AI40:AK40"/>
    <mergeCell ref="AL40:AM40"/>
    <mergeCell ref="H14:J14"/>
    <mergeCell ref="K14:AE14"/>
    <mergeCell ref="C15:AM19"/>
    <mergeCell ref="W34:Z34"/>
    <mergeCell ref="AA34:AC34"/>
    <mergeCell ref="AD34:AE34"/>
    <mergeCell ref="AF34:AH34"/>
    <mergeCell ref="AI34:AK34"/>
    <mergeCell ref="AL34:AM3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3">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 type="list" allowBlank="1" showInputMessage="1" showErrorMessage="1" sqref="H14:J14">
      <formula1>$A$15:$A$19</formula1>
    </dataValidation>
    <dataValidation type="list" allowBlank="1" showInputMessage="1" showErrorMessage="1" sqref="H41:J41">
      <formula1>$A$42:$A$43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0</xdr:col>
                    <xdr:colOff>152400</xdr:colOff>
                    <xdr:row>29</xdr:row>
                    <xdr:rowOff>0</xdr:rowOff>
                  </from>
                  <to>
                    <xdr:col>2</xdr:col>
                    <xdr:colOff>28575</xdr:colOff>
                    <xdr:row>30</xdr:row>
                    <xdr:rowOff>9525</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0</xdr:col>
                    <xdr:colOff>152400</xdr:colOff>
                    <xdr:row>30</xdr:row>
                    <xdr:rowOff>228600</xdr:rowOff>
                  </from>
                  <to>
                    <xdr:col>2</xdr:col>
                    <xdr:colOff>28575</xdr:colOff>
                    <xdr:row>32</xdr:row>
                    <xdr:rowOff>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0</xdr:col>
                    <xdr:colOff>142875</xdr:colOff>
                    <xdr:row>24</xdr:row>
                    <xdr:rowOff>0</xdr:rowOff>
                  </from>
                  <to>
                    <xdr:col>2</xdr:col>
                    <xdr:colOff>28575</xdr:colOff>
                    <xdr:row>25</xdr:row>
                    <xdr:rowOff>9525</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0</xdr:col>
                    <xdr:colOff>142875</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13</xdr:col>
                    <xdr:colOff>152400</xdr:colOff>
                    <xdr:row>26</xdr:row>
                    <xdr:rowOff>228600</xdr:rowOff>
                  </from>
                  <to>
                    <xdr:col>15</xdr:col>
                    <xdr:colOff>38100</xdr:colOff>
                    <xdr:row>28</xdr:row>
                    <xdr:rowOff>9525</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0</xdr:col>
                    <xdr:colOff>152400</xdr:colOff>
                    <xdr:row>28</xdr:row>
                    <xdr:rowOff>0</xdr:rowOff>
                  </from>
                  <to>
                    <xdr:col>2</xdr:col>
                    <xdr:colOff>38100</xdr:colOff>
                    <xdr:row>29</xdr:row>
                    <xdr:rowOff>9525</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13</xdr:col>
                    <xdr:colOff>142875</xdr:colOff>
                    <xdr:row>28</xdr:row>
                    <xdr:rowOff>0</xdr:rowOff>
                  </from>
                  <to>
                    <xdr:col>15</xdr:col>
                    <xdr:colOff>28575</xdr:colOff>
                    <xdr:row>29</xdr:row>
                    <xdr:rowOff>9525</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13</xdr:col>
                    <xdr:colOff>152400</xdr:colOff>
                    <xdr:row>36</xdr:row>
                    <xdr:rowOff>0</xdr:rowOff>
                  </from>
                  <to>
                    <xdr:col>15</xdr:col>
                    <xdr:colOff>38100</xdr:colOff>
                    <xdr:row>37</xdr:row>
                    <xdr:rowOff>28575</xdr:rowOff>
                  </to>
                </anchor>
              </controlPr>
            </control>
          </mc:Choice>
        </mc:AlternateContent>
        <mc:AlternateContent xmlns:mc="http://schemas.openxmlformats.org/markup-compatibility/2006">
          <mc:Choice Requires="x14">
            <control shapeId="32788" r:id="rId23" name="Check Box 20">
              <controlPr defaultSize="0" autoFill="0" autoLine="0" autoPict="0">
                <anchor moveWithCells="1">
                  <from>
                    <xdr:col>13</xdr:col>
                    <xdr:colOff>152400</xdr:colOff>
                    <xdr:row>35</xdr:row>
                    <xdr:rowOff>0</xdr:rowOff>
                  </from>
                  <to>
                    <xdr:col>15</xdr:col>
                    <xdr:colOff>38100</xdr:colOff>
                    <xdr:row>36</xdr:row>
                    <xdr:rowOff>28575</xdr:rowOff>
                  </to>
                </anchor>
              </controlPr>
            </control>
          </mc:Choice>
        </mc:AlternateContent>
        <mc:AlternateContent xmlns:mc="http://schemas.openxmlformats.org/markup-compatibility/2006">
          <mc:Choice Requires="x14">
            <control shapeId="32789" r:id="rId24" name="Check Box 21">
              <controlPr defaultSize="0" autoFill="0" autoLine="0" autoPict="0">
                <anchor moveWithCells="1">
                  <from>
                    <xdr:col>0</xdr:col>
                    <xdr:colOff>152400</xdr:colOff>
                    <xdr:row>36</xdr:row>
                    <xdr:rowOff>9525</xdr:rowOff>
                  </from>
                  <to>
                    <xdr:col>2</xdr:col>
                    <xdr:colOff>9525</xdr:colOff>
                    <xdr:row>37</xdr:row>
                    <xdr:rowOff>19050</xdr:rowOff>
                  </to>
                </anchor>
              </controlPr>
            </control>
          </mc:Choice>
        </mc:AlternateContent>
        <mc:AlternateContent xmlns:mc="http://schemas.openxmlformats.org/markup-compatibility/2006">
          <mc:Choice Requires="x14">
            <control shapeId="32790" r:id="rId25" name="Check Box 22">
              <controlPr defaultSize="0" autoFill="0" autoLine="0" autoPict="0">
                <anchor moveWithCells="1">
                  <from>
                    <xdr:col>0</xdr:col>
                    <xdr:colOff>152400</xdr:colOff>
                    <xdr:row>36</xdr:row>
                    <xdr:rowOff>228600</xdr:rowOff>
                  </from>
                  <to>
                    <xdr:col>2</xdr:col>
                    <xdr:colOff>9525</xdr:colOff>
                    <xdr:row>38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5"/>
  <sheetViews>
    <sheetView view="pageBreakPreview" topLeftCell="A7" zoomScale="115" zoomScaleNormal="85" zoomScaleSheetLayoutView="115" workbookViewId="0">
      <selection activeCell="E21" sqref="E21"/>
    </sheetView>
  </sheetViews>
  <sheetFormatPr defaultRowHeight="14.25" x14ac:dyDescent="0.15"/>
  <cols>
    <col min="1" max="1" width="5.5" style="65" customWidth="1"/>
    <col min="2" max="2" width="13.875" style="65" bestFit="1" customWidth="1"/>
    <col min="3" max="3" width="3.5" style="66" bestFit="1" customWidth="1"/>
    <col min="4" max="4" width="33.625" style="67" bestFit="1" customWidth="1"/>
    <col min="5" max="5" width="48.125" style="65" customWidth="1"/>
    <col min="6" max="6" width="32.375" style="65" customWidth="1"/>
    <col min="7" max="7" width="47.75" style="65" customWidth="1"/>
    <col min="8" max="16384" width="9" style="65"/>
  </cols>
  <sheetData>
    <row r="1" spans="1:7" x14ac:dyDescent="0.15">
      <c r="A1" s="65" t="s">
        <v>105</v>
      </c>
    </row>
    <row r="3" spans="1:7" s="85" customFormat="1" x14ac:dyDescent="0.15">
      <c r="A3" s="86" t="s">
        <v>106</v>
      </c>
      <c r="B3" s="87"/>
      <c r="C3" s="88"/>
      <c r="D3" s="68"/>
      <c r="E3" s="87"/>
      <c r="F3" s="87"/>
      <c r="G3" s="89"/>
    </row>
    <row r="4" spans="1:7" s="85" customFormat="1" ht="13.5" x14ac:dyDescent="0.15">
      <c r="A4" s="83"/>
      <c r="B4" s="456" t="s">
        <v>107</v>
      </c>
      <c r="C4" s="457"/>
      <c r="D4" s="458"/>
      <c r="E4" s="462" t="s">
        <v>154</v>
      </c>
      <c r="F4" s="463"/>
      <c r="G4" s="84" t="s">
        <v>155</v>
      </c>
    </row>
    <row r="5" spans="1:7" s="85" customFormat="1" ht="100.5" customHeight="1" x14ac:dyDescent="0.15">
      <c r="A5" s="83"/>
      <c r="B5" s="459"/>
      <c r="C5" s="460"/>
      <c r="D5" s="461"/>
      <c r="E5" s="464" t="s">
        <v>152</v>
      </c>
      <c r="F5" s="451" t="s">
        <v>153</v>
      </c>
      <c r="G5" s="451" t="s">
        <v>156</v>
      </c>
    </row>
    <row r="6" spans="1:7" s="85" customFormat="1" ht="13.5" x14ac:dyDescent="0.15">
      <c r="A6" s="83"/>
      <c r="B6" s="218" t="s">
        <v>148</v>
      </c>
      <c r="C6" s="219" t="s">
        <v>149</v>
      </c>
      <c r="D6" s="220" t="s">
        <v>150</v>
      </c>
      <c r="E6" s="465"/>
      <c r="F6" s="452"/>
      <c r="G6" s="452"/>
    </row>
    <row r="7" spans="1:7" ht="13.5" x14ac:dyDescent="0.15">
      <c r="A7" s="69"/>
      <c r="B7" s="453" t="s">
        <v>108</v>
      </c>
      <c r="C7" s="71">
        <v>1</v>
      </c>
      <c r="D7" s="72" t="s">
        <v>109</v>
      </c>
      <c r="E7" s="73">
        <v>1978</v>
      </c>
      <c r="F7" s="74">
        <v>1978</v>
      </c>
      <c r="G7" s="73">
        <v>989</v>
      </c>
    </row>
    <row r="8" spans="1:7" ht="13.5" x14ac:dyDescent="0.15">
      <c r="A8" s="69"/>
      <c r="B8" s="454"/>
      <c r="C8" s="70">
        <v>2</v>
      </c>
      <c r="D8" s="75" t="s">
        <v>110</v>
      </c>
      <c r="E8" s="73">
        <v>631</v>
      </c>
      <c r="F8" s="74">
        <v>631</v>
      </c>
      <c r="G8" s="73">
        <v>316</v>
      </c>
    </row>
    <row r="9" spans="1:7" ht="13.5" x14ac:dyDescent="0.15">
      <c r="A9" s="69"/>
      <c r="B9" s="454"/>
      <c r="C9" s="70">
        <v>3</v>
      </c>
      <c r="D9" s="76" t="s">
        <v>111</v>
      </c>
      <c r="E9" s="73">
        <v>288</v>
      </c>
      <c r="F9" s="74">
        <v>288</v>
      </c>
      <c r="G9" s="73">
        <v>144</v>
      </c>
    </row>
    <row r="10" spans="1:7" ht="13.5" x14ac:dyDescent="0.15">
      <c r="A10" s="69"/>
      <c r="B10" s="454"/>
      <c r="C10" s="70">
        <v>4</v>
      </c>
      <c r="D10" s="76" t="s">
        <v>112</v>
      </c>
      <c r="E10" s="73">
        <v>228</v>
      </c>
      <c r="F10" s="74">
        <v>228</v>
      </c>
      <c r="G10" s="73">
        <v>114</v>
      </c>
    </row>
    <row r="11" spans="1:7" ht="13.5" x14ac:dyDescent="0.15">
      <c r="A11" s="69"/>
      <c r="B11" s="454"/>
      <c r="C11" s="70">
        <v>5</v>
      </c>
      <c r="D11" s="76" t="s">
        <v>113</v>
      </c>
      <c r="E11" s="73">
        <v>221</v>
      </c>
      <c r="F11" s="74">
        <v>221</v>
      </c>
      <c r="G11" s="73">
        <v>110</v>
      </c>
    </row>
    <row r="12" spans="1:7" ht="13.5" x14ac:dyDescent="0.15">
      <c r="A12" s="69"/>
      <c r="B12" s="454"/>
      <c r="C12" s="70">
        <v>6</v>
      </c>
      <c r="D12" s="76" t="s">
        <v>114</v>
      </c>
      <c r="E12" s="73">
        <v>279</v>
      </c>
      <c r="F12" s="74">
        <v>279</v>
      </c>
      <c r="G12" s="73">
        <v>140</v>
      </c>
    </row>
    <row r="13" spans="1:7" ht="13.5" x14ac:dyDescent="0.15">
      <c r="A13" s="69"/>
      <c r="B13" s="454"/>
      <c r="C13" s="70">
        <v>7</v>
      </c>
      <c r="D13" s="76" t="s">
        <v>115</v>
      </c>
      <c r="E13" s="73">
        <v>294</v>
      </c>
      <c r="F13" s="74">
        <v>294</v>
      </c>
      <c r="G13" s="73">
        <v>147</v>
      </c>
    </row>
    <row r="14" spans="1:7" ht="13.5" x14ac:dyDescent="0.15">
      <c r="A14" s="69"/>
      <c r="B14" s="454"/>
      <c r="C14" s="70">
        <v>8</v>
      </c>
      <c r="D14" s="75" t="s">
        <v>118</v>
      </c>
      <c r="E14" s="73">
        <v>271</v>
      </c>
      <c r="F14" s="74">
        <v>271</v>
      </c>
      <c r="G14" s="73">
        <v>136</v>
      </c>
    </row>
    <row r="15" spans="1:7" ht="13.5" x14ac:dyDescent="0.15">
      <c r="A15" s="69"/>
      <c r="B15" s="454"/>
      <c r="C15" s="70">
        <v>9</v>
      </c>
      <c r="D15" s="75" t="s">
        <v>119</v>
      </c>
      <c r="E15" s="73">
        <v>172</v>
      </c>
      <c r="F15" s="74">
        <v>172</v>
      </c>
      <c r="G15" s="73">
        <v>86</v>
      </c>
    </row>
    <row r="16" spans="1:7" ht="13.5" x14ac:dyDescent="0.15">
      <c r="A16" s="69"/>
      <c r="B16" s="455"/>
      <c r="C16" s="70">
        <v>10</v>
      </c>
      <c r="D16" s="75" t="s">
        <v>120</v>
      </c>
      <c r="E16" s="73">
        <v>257</v>
      </c>
      <c r="F16" s="74">
        <v>257</v>
      </c>
      <c r="G16" s="73">
        <v>128</v>
      </c>
    </row>
    <row r="17" spans="1:7" ht="13.5" x14ac:dyDescent="0.15">
      <c r="A17" s="69"/>
      <c r="B17" s="78" t="s">
        <v>121</v>
      </c>
      <c r="C17" s="70">
        <v>11</v>
      </c>
      <c r="D17" s="75" t="s">
        <v>121</v>
      </c>
      <c r="E17" s="73">
        <v>146</v>
      </c>
      <c r="F17" s="221" t="s">
        <v>151</v>
      </c>
      <c r="G17" s="73">
        <v>73</v>
      </c>
    </row>
    <row r="18" spans="1:7" ht="13.5" x14ac:dyDescent="0.15">
      <c r="A18" s="69"/>
      <c r="B18" s="453" t="s">
        <v>122</v>
      </c>
      <c r="C18" s="70">
        <v>12</v>
      </c>
      <c r="D18" s="76" t="s">
        <v>123</v>
      </c>
      <c r="E18" s="79">
        <v>1013</v>
      </c>
      <c r="F18" s="221" t="s">
        <v>151</v>
      </c>
      <c r="G18" s="79">
        <v>506</v>
      </c>
    </row>
    <row r="19" spans="1:7" ht="13.5" x14ac:dyDescent="0.15">
      <c r="A19" s="69"/>
      <c r="B19" s="454"/>
      <c r="C19" s="70">
        <v>13</v>
      </c>
      <c r="D19" s="80" t="s">
        <v>124</v>
      </c>
      <c r="E19" s="73">
        <v>335</v>
      </c>
      <c r="F19" s="221" t="s">
        <v>151</v>
      </c>
      <c r="G19" s="73">
        <v>167</v>
      </c>
    </row>
    <row r="20" spans="1:7" ht="13.5" x14ac:dyDescent="0.15">
      <c r="A20" s="69"/>
      <c r="B20" s="454"/>
      <c r="C20" s="70">
        <v>14</v>
      </c>
      <c r="D20" s="76" t="s">
        <v>125</v>
      </c>
      <c r="E20" s="77">
        <v>259</v>
      </c>
      <c r="F20" s="221" t="s">
        <v>151</v>
      </c>
      <c r="G20" s="73">
        <v>129</v>
      </c>
    </row>
    <row r="21" spans="1:7" ht="13.5" x14ac:dyDescent="0.15">
      <c r="A21" s="69"/>
      <c r="B21" s="454"/>
      <c r="C21" s="70">
        <v>15</v>
      </c>
      <c r="D21" s="76" t="s">
        <v>126</v>
      </c>
      <c r="E21" s="73">
        <v>150</v>
      </c>
      <c r="F21" s="221" t="s">
        <v>151</v>
      </c>
      <c r="G21" s="73">
        <v>75</v>
      </c>
    </row>
    <row r="22" spans="1:7" ht="13.5" x14ac:dyDescent="0.15">
      <c r="A22" s="69"/>
      <c r="B22" s="454"/>
      <c r="C22" s="70">
        <v>16</v>
      </c>
      <c r="D22" s="81" t="s">
        <v>127</v>
      </c>
      <c r="E22" s="79">
        <v>985</v>
      </c>
      <c r="F22" s="221" t="s">
        <v>151</v>
      </c>
      <c r="G22" s="79">
        <v>493</v>
      </c>
    </row>
    <row r="23" spans="1:7" ht="13.5" x14ac:dyDescent="0.15">
      <c r="A23" s="69"/>
      <c r="B23" s="455"/>
      <c r="C23" s="70">
        <v>17</v>
      </c>
      <c r="D23" s="81" t="s">
        <v>128</v>
      </c>
      <c r="E23" s="79">
        <v>529</v>
      </c>
      <c r="F23" s="221" t="s">
        <v>151</v>
      </c>
      <c r="G23" s="79">
        <v>264</v>
      </c>
    </row>
    <row r="24" spans="1:7" ht="13.5" x14ac:dyDescent="0.15">
      <c r="A24" s="69"/>
      <c r="B24" s="453" t="s">
        <v>129</v>
      </c>
      <c r="C24" s="70">
        <v>18</v>
      </c>
      <c r="D24" s="80" t="s">
        <v>130</v>
      </c>
      <c r="E24" s="73">
        <v>107</v>
      </c>
      <c r="F24" s="221" t="s">
        <v>151</v>
      </c>
      <c r="G24" s="73">
        <v>41</v>
      </c>
    </row>
    <row r="25" spans="1:7" ht="13.5" x14ac:dyDescent="0.15">
      <c r="A25" s="69"/>
      <c r="B25" s="454"/>
      <c r="C25" s="70">
        <v>19</v>
      </c>
      <c r="D25" s="80" t="s">
        <v>131</v>
      </c>
      <c r="E25" s="73">
        <v>175</v>
      </c>
      <c r="F25" s="221" t="s">
        <v>151</v>
      </c>
      <c r="G25" s="73">
        <v>67</v>
      </c>
    </row>
    <row r="26" spans="1:7" ht="13.5" x14ac:dyDescent="0.15">
      <c r="A26" s="69"/>
      <c r="B26" s="454"/>
      <c r="C26" s="70">
        <v>20</v>
      </c>
      <c r="D26" s="75" t="s">
        <v>132</v>
      </c>
      <c r="E26" s="73">
        <v>60</v>
      </c>
      <c r="F26" s="221" t="s">
        <v>151</v>
      </c>
      <c r="G26" s="73">
        <v>23</v>
      </c>
    </row>
    <row r="27" spans="1:7" ht="13.5" x14ac:dyDescent="0.15">
      <c r="A27" s="69"/>
      <c r="B27" s="454"/>
      <c r="C27" s="70">
        <v>21</v>
      </c>
      <c r="D27" s="80" t="s">
        <v>133</v>
      </c>
      <c r="E27" s="73">
        <v>106</v>
      </c>
      <c r="F27" s="221" t="s">
        <v>151</v>
      </c>
      <c r="G27" s="73">
        <v>41</v>
      </c>
    </row>
    <row r="28" spans="1:7" ht="13.5" x14ac:dyDescent="0.15">
      <c r="A28" s="69"/>
      <c r="B28" s="454"/>
      <c r="C28" s="70">
        <v>22</v>
      </c>
      <c r="D28" s="75" t="s">
        <v>116</v>
      </c>
      <c r="E28" s="77">
        <v>35</v>
      </c>
      <c r="F28" s="221" t="s">
        <v>151</v>
      </c>
      <c r="G28" s="73">
        <v>17</v>
      </c>
    </row>
    <row r="29" spans="1:7" ht="13.5" x14ac:dyDescent="0.15">
      <c r="A29" s="69"/>
      <c r="B29" s="454"/>
      <c r="C29" s="70">
        <v>23</v>
      </c>
      <c r="D29" s="75" t="s">
        <v>117</v>
      </c>
      <c r="E29" s="77">
        <v>19</v>
      </c>
      <c r="F29" s="221" t="s">
        <v>151</v>
      </c>
      <c r="G29" s="73">
        <v>9</v>
      </c>
    </row>
    <row r="30" spans="1:7" ht="13.5" x14ac:dyDescent="0.15">
      <c r="A30" s="69"/>
      <c r="B30" s="454"/>
      <c r="C30" s="70">
        <v>24</v>
      </c>
      <c r="D30" s="75" t="s">
        <v>134</v>
      </c>
      <c r="E30" s="77">
        <v>30</v>
      </c>
      <c r="F30" s="221" t="s">
        <v>151</v>
      </c>
      <c r="G30" s="73">
        <v>11</v>
      </c>
    </row>
    <row r="31" spans="1:7" ht="13.5" x14ac:dyDescent="0.15">
      <c r="A31" s="69"/>
      <c r="B31" s="455"/>
      <c r="C31" s="70">
        <v>25</v>
      </c>
      <c r="D31" s="75" t="s">
        <v>135</v>
      </c>
      <c r="E31" s="73">
        <v>35</v>
      </c>
      <c r="F31" s="221" t="s">
        <v>151</v>
      </c>
      <c r="G31" s="73">
        <v>13</v>
      </c>
    </row>
    <row r="32" spans="1:7" ht="13.5" x14ac:dyDescent="0.15">
      <c r="A32" s="69"/>
      <c r="B32" s="453" t="s">
        <v>136</v>
      </c>
      <c r="C32" s="70">
        <v>26</v>
      </c>
      <c r="D32" s="80" t="s">
        <v>137</v>
      </c>
      <c r="E32" s="73">
        <v>50</v>
      </c>
      <c r="F32" s="221" t="s">
        <v>151</v>
      </c>
      <c r="G32" s="73">
        <v>25</v>
      </c>
    </row>
    <row r="33" spans="1:7" ht="13.5" x14ac:dyDescent="0.15">
      <c r="A33" s="69"/>
      <c r="B33" s="454"/>
      <c r="C33" s="70">
        <v>27</v>
      </c>
      <c r="D33" s="75" t="s">
        <v>138</v>
      </c>
      <c r="E33" s="73">
        <v>36</v>
      </c>
      <c r="F33" s="221" t="s">
        <v>151</v>
      </c>
      <c r="G33" s="73">
        <v>18</v>
      </c>
    </row>
    <row r="34" spans="1:7" ht="13.5" x14ac:dyDescent="0.15">
      <c r="A34" s="69"/>
      <c r="B34" s="454"/>
      <c r="C34" s="70">
        <v>28</v>
      </c>
      <c r="D34" s="75" t="s">
        <v>139</v>
      </c>
      <c r="E34" s="73">
        <v>38</v>
      </c>
      <c r="F34" s="221" t="s">
        <v>151</v>
      </c>
      <c r="G34" s="73">
        <v>19</v>
      </c>
    </row>
    <row r="35" spans="1:7" ht="13.5" x14ac:dyDescent="0.15">
      <c r="A35" s="82"/>
      <c r="B35" s="455"/>
      <c r="C35" s="70">
        <v>29</v>
      </c>
      <c r="D35" s="75" t="s">
        <v>140</v>
      </c>
      <c r="E35" s="73">
        <v>37</v>
      </c>
      <c r="F35" s="221" t="s">
        <v>151</v>
      </c>
      <c r="G35" s="73">
        <v>18</v>
      </c>
    </row>
  </sheetData>
  <mergeCells count="9">
    <mergeCell ref="G5:G6"/>
    <mergeCell ref="B24:B31"/>
    <mergeCell ref="B32:B35"/>
    <mergeCell ref="B4:D5"/>
    <mergeCell ref="F5:F6"/>
    <mergeCell ref="E4:F4"/>
    <mergeCell ref="B7:B16"/>
    <mergeCell ref="B18:B23"/>
    <mergeCell ref="E5:E6"/>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総括表</vt:lpstr>
      <vt:lpstr>申請額一覧 </vt:lpstr>
      <vt:lpstr>個票１</vt:lpstr>
      <vt:lpstr>個票２</vt:lpstr>
      <vt:lpstr>個票３</vt:lpstr>
      <vt:lpstr>個票４</vt:lpstr>
      <vt:lpstr>個票５</vt:lpstr>
      <vt:lpstr>基準単価</vt:lpstr>
      <vt:lpstr>基準単価!Print_Area</vt:lpstr>
      <vt:lpstr>個票１!Print_Area</vt:lpstr>
      <vt:lpstr>個票２!Print_Area</vt:lpstr>
      <vt:lpstr>個票３!Print_Area</vt:lpstr>
      <vt:lpstr>個票４!Print_Area</vt:lpstr>
      <vt:lpstr>個票５!Print_Area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元気</dc:creator>
  <cp:lastModifiedBy>高槻市</cp:lastModifiedBy>
  <cp:lastPrinted>2020-05-25T08:01:11Z</cp:lastPrinted>
  <dcterms:created xsi:type="dcterms:W3CDTF">2018-06-19T01:27:02Z</dcterms:created>
  <dcterms:modified xsi:type="dcterms:W3CDTF">2023-02-03T03:20:59Z</dcterms:modified>
</cp:coreProperties>
</file>