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Print_Area" localSheetId="0">Sheet1!$A$1:$AJ$43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 l="1"/>
  <c r="H6" i="1"/>
  <c r="J37" i="1" l="1"/>
  <c r="J35" i="1"/>
  <c r="J33" i="1"/>
  <c r="J31" i="1"/>
  <c r="H10" i="1"/>
  <c r="J9" i="1" s="1"/>
  <c r="J5" i="1"/>
  <c r="H39" i="1"/>
  <c r="H11" i="1"/>
  <c r="H12" i="1"/>
  <c r="H13" i="1"/>
  <c r="H14" i="1"/>
  <c r="H15" i="1"/>
  <c r="H16" i="1"/>
  <c r="H17" i="1"/>
  <c r="H18" i="1"/>
  <c r="H19" i="1"/>
  <c r="H20" i="1"/>
  <c r="H21" i="1"/>
  <c r="H22" i="1"/>
  <c r="H23" i="1"/>
  <c r="H24" i="1"/>
  <c r="H25" i="1"/>
  <c r="H26" i="1"/>
  <c r="H27" i="1"/>
  <c r="H28" i="1"/>
  <c r="H29" i="1"/>
  <c r="J29" i="1" s="1"/>
  <c r="H30" i="1"/>
  <c r="H31" i="1"/>
  <c r="H32" i="1"/>
  <c r="H33" i="1"/>
  <c r="H34" i="1"/>
  <c r="H37" i="1"/>
  <c r="H38" i="1"/>
  <c r="H40" i="1"/>
  <c r="H41" i="1"/>
  <c r="J8" i="1"/>
  <c r="J28" i="1"/>
  <c r="J18" i="1" l="1"/>
  <c r="J15" i="1"/>
  <c r="J39" i="1"/>
  <c r="C42" i="1" s="1"/>
  <c r="J11" i="1"/>
  <c r="I42" i="1" l="1"/>
  <c r="I43" i="1" s="1"/>
</calcChain>
</file>

<file path=xl/sharedStrings.xml><?xml version="1.0" encoding="utf-8"?>
<sst xmlns="http://schemas.openxmlformats.org/spreadsheetml/2006/main" count="430" uniqueCount="278">
  <si>
    <t>項目</t>
  </si>
  <si>
    <t>明細</t>
  </si>
  <si>
    <t>備考</t>
  </si>
  <si>
    <t>２．市営葬儀使用料</t>
  </si>
  <si>
    <t>３．式進行補助員</t>
  </si>
  <si>
    <t>（　　　　　　）</t>
  </si>
  <si>
    <t>４．生花</t>
  </si>
  <si>
    <t>５．粗供養</t>
  </si>
  <si>
    <t>６．仕出し料理</t>
  </si>
  <si>
    <t>７．貸布団</t>
  </si>
  <si>
    <t>８．貸衣装</t>
  </si>
  <si>
    <t>９．お供え</t>
  </si>
  <si>
    <t>１０．マイクロバス</t>
  </si>
  <si>
    <t>１１．宗教者へのお礼</t>
  </si>
  <si>
    <t>１２．車両関係</t>
  </si>
  <si>
    <t>種類</t>
  </si>
  <si>
    <t>定員</t>
  </si>
  <si>
    <t>使用料</t>
  </si>
  <si>
    <t>第1式場</t>
  </si>
  <si>
    <t>100名まで</t>
  </si>
  <si>
    <t>第2式場</t>
  </si>
  <si>
    <t>150名まで</t>
  </si>
  <si>
    <t>第3式場</t>
  </si>
  <si>
    <t>25名まで</t>
  </si>
  <si>
    <t>多目的室</t>
  </si>
  <si>
    <t>15名まで</t>
  </si>
  <si>
    <t>法要室</t>
  </si>
  <si>
    <t>－</t>
  </si>
  <si>
    <t>31,420円</t>
  </si>
  <si>
    <t>霊安室</t>
  </si>
  <si>
    <t>葬儀会場</t>
  </si>
  <si>
    <t>内容</t>
  </si>
  <si>
    <t>葬儀A</t>
  </si>
  <si>
    <t>自宅・集会所・寺院・教会葬での祭壇使用</t>
  </si>
  <si>
    <t>棺、ご納棺、火葬、お骨上げ、葬儀消耗品など</t>
  </si>
  <si>
    <r>
      <t>116,380円</t>
    </r>
    <r>
      <rPr>
        <sz val="10"/>
        <color theme="1"/>
        <rFont val="HG丸ｺﾞｼｯｸM-PRO"/>
        <family val="3"/>
        <charset val="128"/>
      </rPr>
      <t>（252,760円）</t>
    </r>
  </si>
  <si>
    <t>葬儀B</t>
  </si>
  <si>
    <t>第3式場・多目的室使用</t>
  </si>
  <si>
    <t>自宅・集会所・寺院・教会葬での祭壇無し</t>
  </si>
  <si>
    <r>
      <t>70,280円</t>
    </r>
    <r>
      <rPr>
        <sz val="10"/>
        <color theme="1"/>
        <rFont val="HG丸ｺﾞｼｯｸM-PRO"/>
        <family val="3"/>
        <charset val="128"/>
      </rPr>
      <t>（160,570円）</t>
    </r>
  </si>
  <si>
    <t>通夜司会・葬儀全般補助</t>
  </si>
  <si>
    <t>1人1日</t>
  </si>
  <si>
    <t>14,500円</t>
  </si>
  <si>
    <t>【４．生花】</t>
  </si>
  <si>
    <t>盛花</t>
  </si>
  <si>
    <t>1対</t>
  </si>
  <si>
    <t>22,000円～</t>
  </si>
  <si>
    <t>筒花</t>
  </si>
  <si>
    <t>1基</t>
  </si>
  <si>
    <t>5,500円</t>
  </si>
  <si>
    <t>11,000円</t>
  </si>
  <si>
    <t>門前樒</t>
  </si>
  <si>
    <t>4,950円</t>
  </si>
  <si>
    <t>※盛り花は1基11,000円から注文も可能です。</t>
  </si>
  <si>
    <t>【５．粗供養（会葬返礼品）】</t>
  </si>
  <si>
    <t>1個</t>
  </si>
  <si>
    <t>【６．仕出し料理】</t>
  </si>
  <si>
    <t>寿司桶</t>
  </si>
  <si>
    <t>1人前</t>
  </si>
  <si>
    <t>オードブル</t>
  </si>
  <si>
    <t>2,000円</t>
  </si>
  <si>
    <t>子ども用料理</t>
  </si>
  <si>
    <t>【７．貸布団】</t>
  </si>
  <si>
    <t>掛布団・敷布団・枕</t>
  </si>
  <si>
    <t>（タオル・歯ブラシセット）</t>
  </si>
  <si>
    <t>1組1泊</t>
  </si>
  <si>
    <t>3,000円～</t>
  </si>
  <si>
    <t>【８．貸衣装】</t>
  </si>
  <si>
    <t>略礼服 ※1</t>
  </si>
  <si>
    <t>1組</t>
  </si>
  <si>
    <t>6,600円～</t>
  </si>
  <si>
    <t>モーニング ※1</t>
  </si>
  <si>
    <t>8,800円～</t>
  </si>
  <si>
    <t>アンサンブル ※2</t>
  </si>
  <si>
    <t>女性用着物 ※3</t>
  </si>
  <si>
    <t>※1 シャツ・靴下・靴・ベルトはご自身でご用意ください。</t>
  </si>
  <si>
    <t>※2 ベルト・靴はご自身で用意してください。</t>
  </si>
  <si>
    <t>※3 肌着・裾よけ・足袋はご自身で用意してください。</t>
  </si>
  <si>
    <t>【９．お供え】</t>
  </si>
  <si>
    <t>果物や乾物等の盛りかご</t>
  </si>
  <si>
    <t>【１０．マイクロバス】</t>
  </si>
  <si>
    <t>貸切バス</t>
  </si>
  <si>
    <t>50,000円～</t>
  </si>
  <si>
    <t>※送迎距離や時間、バスの大きさによって変わります。</t>
  </si>
  <si>
    <t>お礼の額は、宗教者に直接お尋ねください。</t>
  </si>
  <si>
    <t>【１２．搬送費用（税込）】</t>
  </si>
  <si>
    <t>高槻市内</t>
  </si>
  <si>
    <t>13,200円</t>
  </si>
  <si>
    <t>※市外・夜間・早朝の搬送は、別途料金がかかります。</t>
  </si>
  <si>
    <t>【１３．市営葬儀別途販売品（税込）】</t>
  </si>
  <si>
    <t>後飾台</t>
  </si>
  <si>
    <t>1台</t>
  </si>
  <si>
    <t>1,０00円</t>
  </si>
  <si>
    <t>香炉セット</t>
  </si>
  <si>
    <t>2,２00円</t>
  </si>
  <si>
    <t>ロウソク3号（20本入）</t>
  </si>
  <si>
    <t>1箱</t>
  </si>
  <si>
    <t>300円</t>
  </si>
  <si>
    <t>線香（約100g）</t>
  </si>
  <si>
    <t>巻線香（14巻）</t>
  </si>
  <si>
    <t>600円</t>
  </si>
  <si>
    <t>カードホルダー</t>
  </si>
  <si>
    <t>550円</t>
  </si>
  <si>
    <t>本骨セット</t>
  </si>
  <si>
    <t>胴骨セット（小）4寸</t>
  </si>
  <si>
    <t>1,500円</t>
  </si>
  <si>
    <t>胴骨セット（中）5寸</t>
  </si>
  <si>
    <t>胴骨セット（大）7寸</t>
  </si>
  <si>
    <t>3,500円</t>
  </si>
  <si>
    <t>ドライアイス追加</t>
  </si>
  <si>
    <t>3,000円</t>
  </si>
  <si>
    <r>
      <t>※</t>
    </r>
    <r>
      <rPr>
        <sz val="7"/>
        <color theme="1"/>
        <rFont val="Times New Roman"/>
        <family val="1"/>
      </rPr>
      <t xml:space="preserve">  </t>
    </r>
    <r>
      <rPr>
        <sz val="10"/>
        <color theme="1"/>
        <rFont val="HG丸ｺﾞｼｯｸM-PRO"/>
        <family val="3"/>
        <charset val="128"/>
      </rPr>
      <t>本骨・胴骨セットには骨壺・風呂敷が含まれます。</t>
    </r>
  </si>
  <si>
    <r>
      <t>※</t>
    </r>
    <r>
      <rPr>
        <sz val="7"/>
        <color theme="1"/>
        <rFont val="Times New Roman"/>
        <family val="1"/>
      </rPr>
      <t xml:space="preserve">  </t>
    </r>
    <r>
      <rPr>
        <sz val="10"/>
        <color theme="1"/>
        <rFont val="HG丸ｺﾞｼｯｸM-PRO"/>
        <family val="3"/>
        <charset val="128"/>
      </rPr>
      <t>本骨・胴骨セットは仏式・神式とも同種となります。</t>
    </r>
  </si>
  <si>
    <t>※消費税や詳細は、各登録業者等にご確認ください。</t>
  </si>
  <si>
    <t>【市営葬儀登録業者】</t>
  </si>
  <si>
    <t>●生花</t>
  </si>
  <si>
    <t>事業者名</t>
  </si>
  <si>
    <t>連絡先</t>
  </si>
  <si>
    <t>所　　在　　地</t>
  </si>
  <si>
    <t>ＦＡＸ</t>
  </si>
  <si>
    <t>㈱石田花店</t>
  </si>
  <si>
    <t>675-0338</t>
  </si>
  <si>
    <t>高槻市城北町１丁目２番１０号</t>
  </si>
  <si>
    <t>㈱大阪農園</t>
  </si>
  <si>
    <t>685-0280</t>
  </si>
  <si>
    <t>高槻市芥川町２丁目１３番３号</t>
  </si>
  <si>
    <t>㈱花ノ助</t>
  </si>
  <si>
    <t>669-9357</t>
  </si>
  <si>
    <t>高槻市紅茸町２番４号</t>
  </si>
  <si>
    <t>㈱プランテリア</t>
  </si>
  <si>
    <t>681-6571</t>
  </si>
  <si>
    <t>高槻市清福寺町９９０番地１</t>
  </si>
  <si>
    <t>三品花店</t>
  </si>
  <si>
    <t>696-0629</t>
  </si>
  <si>
    <t>高槻市富田町３丁目１１番２号</t>
  </si>
  <si>
    <t>●粗供養品</t>
  </si>
  <si>
    <t>広宣社</t>
  </si>
  <si>
    <t>0120-74-8139</t>
  </si>
  <si>
    <t>673-6868</t>
  </si>
  <si>
    <t>高槻市西冠３丁目４０番１９号</t>
  </si>
  <si>
    <t>673-6869</t>
  </si>
  <si>
    <t>㈱サンコー</t>
  </si>
  <si>
    <t>671-3838</t>
  </si>
  <si>
    <t>高槻市大塚町１丁目２９番６号</t>
  </si>
  <si>
    <t>672-4364</t>
  </si>
  <si>
    <t>昇美園</t>
  </si>
  <si>
    <t>693-8475</t>
  </si>
  <si>
    <t>高槻市東五百住町２丁目１３番２号</t>
  </si>
  <si>
    <t>694-2039</t>
  </si>
  <si>
    <t>(有)フジヒサ</t>
  </si>
  <si>
    <t>690-3258</t>
  </si>
  <si>
    <t>高槻市氷室町１丁目１０番１号</t>
  </si>
  <si>
    <t>690-3259</t>
  </si>
  <si>
    <t>●仕出し料理</t>
  </si>
  <si>
    <t>いろは</t>
  </si>
  <si>
    <t>698-1515</t>
  </si>
  <si>
    <t>高槻市安岡寺町６丁目５番６号</t>
  </si>
  <si>
    <t>698-1516</t>
  </si>
  <si>
    <t>御料理岡嶋</t>
  </si>
  <si>
    <t>696-0274</t>
  </si>
  <si>
    <t>高槻市富田町３丁目９番１号</t>
  </si>
  <si>
    <t>696-5818</t>
  </si>
  <si>
    <t>(有)寿司 八百鶴</t>
  </si>
  <si>
    <t>684-2020</t>
  </si>
  <si>
    <t>高槻市芥川町３丁目５番１４号</t>
  </si>
  <si>
    <t>681-0020</t>
  </si>
  <si>
    <t>●貸布団</t>
  </si>
  <si>
    <t>村田寝具㈱</t>
  </si>
  <si>
    <t>0120-33-2863</t>
  </si>
  <si>
    <t>京都府宇治市大久保町西ノ端１－２１</t>
  </si>
  <si>
    <t>0774-22-6346</t>
  </si>
  <si>
    <t>眠りショップわたや館</t>
  </si>
  <si>
    <t>072-685-0557</t>
  </si>
  <si>
    <t>高槻市紺屋町６－１８</t>
  </si>
  <si>
    <t>072-685-0799</t>
  </si>
  <si>
    <t>●貸衣装</t>
  </si>
  <si>
    <t>イマージュ</t>
  </si>
  <si>
    <t>072-853-6163</t>
  </si>
  <si>
    <t>枚方市茄子作１丁目２番８号</t>
  </si>
  <si>
    <t>06-7632-4150</t>
  </si>
  <si>
    <t>●お供え</t>
  </si>
  <si>
    <t>くだものヤマ作</t>
  </si>
  <si>
    <t>682-7741</t>
  </si>
  <si>
    <t>高槻市別所中の町１番７号</t>
  </si>
  <si>
    <t>八百浅</t>
  </si>
  <si>
    <t>685-1272</t>
  </si>
  <si>
    <t>高槻市高槻町２０番１５号</t>
  </si>
  <si>
    <t>●マイクロバス</t>
  </si>
  <si>
    <t>(有)茨木観光</t>
  </si>
  <si>
    <t>072-631-3117</t>
  </si>
  <si>
    <t>千里山バス㈱</t>
  </si>
  <si>
    <t>06-6340-1177</t>
  </si>
  <si>
    <t>寝屋川バス㈱</t>
  </si>
  <si>
    <t>072-825-7717</t>
  </si>
  <si>
    <t>【２．市営葬儀使用料】</t>
    <phoneticPr fontId="13"/>
  </si>
  <si>
    <t>高槻市民（市外住民）</t>
    <phoneticPr fontId="13"/>
  </si>
  <si>
    <r>
      <t>【１．式場使用料】　　</t>
    </r>
    <r>
      <rPr>
        <b/>
        <sz val="11"/>
        <rFont val="BIZ UDPゴシック"/>
        <family val="3"/>
        <charset val="128"/>
      </rPr>
      <t>　　　　　　　　　　　　　　　　　　　　　　　　　　　　　　　　　　　　　　</t>
    </r>
    <r>
      <rPr>
        <sz val="11"/>
        <rFont val="HG丸ｺﾞｼｯｸM-PRO"/>
        <family val="3"/>
        <charset val="128"/>
      </rPr>
      <t>（料金はすべて令和４年6月1日現在）</t>
    </r>
    <phoneticPr fontId="13"/>
  </si>
  <si>
    <t>５,000～20,000円</t>
    <phoneticPr fontId="13"/>
  </si>
  <si>
    <t>500～1,000円</t>
    <phoneticPr fontId="13"/>
  </si>
  <si>
    <t>800～1,200円</t>
    <phoneticPr fontId="13"/>
  </si>
  <si>
    <t>1,000円程度</t>
    <phoneticPr fontId="13"/>
  </si>
  <si>
    <t>2,000～3,500円</t>
    <phoneticPr fontId="13"/>
  </si>
  <si>
    <t>700～1,200円</t>
    <phoneticPr fontId="13"/>
  </si>
  <si>
    <t>24時間ごとに3,140円（最長48時間）</t>
  </si>
  <si>
    <t>門標</t>
    <phoneticPr fontId="13"/>
  </si>
  <si>
    <t>幕の内弁当・会席料理</t>
    <rPh sb="6" eb="10">
      <t>カイセキリョウリ</t>
    </rPh>
    <phoneticPr fontId="13"/>
  </si>
  <si>
    <t>お茶・ハンカチ・
タオルなど</t>
    <phoneticPr fontId="13"/>
  </si>
  <si>
    <t>必須</t>
    <rPh sb="0" eb="2">
      <t>ヒッス</t>
    </rPh>
    <phoneticPr fontId="13"/>
  </si>
  <si>
    <r>
      <t>※</t>
    </r>
    <r>
      <rPr>
        <sz val="7"/>
        <color theme="1"/>
        <rFont val="Times New Roman"/>
        <family val="1"/>
      </rPr>
      <t xml:space="preserve">  </t>
    </r>
    <r>
      <rPr>
        <sz val="10"/>
        <color theme="1"/>
        <rFont val="HG丸ｺﾞｼｯｸM-PRO"/>
        <family val="3"/>
        <charset val="128"/>
      </rPr>
      <t>キリスト式本骨箱・胴骨セットについては販売価格に
　若干の違いがありますので購入時にお問合せください。</t>
    </r>
    <phoneticPr fontId="13"/>
  </si>
  <si>
    <t>市営葬儀に必要な料金の目安と概算見積シート</t>
    <phoneticPr fontId="13"/>
  </si>
  <si>
    <t>　</t>
    <phoneticPr fontId="13"/>
  </si>
  <si>
    <t>【市営葬儀使用料に含まれるもの】</t>
    <phoneticPr fontId="13"/>
  </si>
  <si>
    <t>【別途料金で必要に応じて用意するもの】</t>
    <phoneticPr fontId="13"/>
  </si>
  <si>
    <t>市に支払う使用料</t>
    <rPh sb="0" eb="1">
      <t>シ</t>
    </rPh>
    <rPh sb="2" eb="4">
      <t>シハラ</t>
    </rPh>
    <rPh sb="5" eb="8">
      <t>シヨウリョウ</t>
    </rPh>
    <phoneticPr fontId="13"/>
  </si>
  <si>
    <t>業者に支払う料金</t>
    <rPh sb="0" eb="2">
      <t>ギョウシャ</t>
    </rPh>
    <rPh sb="3" eb="5">
      <t>シハラ</t>
    </rPh>
    <rPh sb="6" eb="8">
      <t>リョウキン</t>
    </rPh>
    <phoneticPr fontId="13"/>
  </si>
  <si>
    <t>総額</t>
    <rPh sb="0" eb="2">
      <t>ソウガク</t>
    </rPh>
    <phoneticPr fontId="13"/>
  </si>
  <si>
    <t>第1・第2式場使用</t>
    <phoneticPr fontId="13"/>
  </si>
  <si>
    <t>【３．式進行補助員（税込）】</t>
    <phoneticPr fontId="13"/>
  </si>
  <si>
    <t>【１１．宗教者へのお礼】</t>
    <phoneticPr fontId="13"/>
  </si>
  <si>
    <t>)円</t>
  </si>
  <si>
    <t>円＋</t>
    <phoneticPr fontId="13"/>
  </si>
  <si>
    <t>葬儀A使用料</t>
    <phoneticPr fontId="13"/>
  </si>
  <si>
    <t>葬儀Ｂ使用料</t>
    <phoneticPr fontId="13"/>
  </si>
  <si>
    <t>□多目的室(</t>
    <rPh sb="1" eb="4">
      <t>タモクテキ</t>
    </rPh>
    <rPh sb="4" eb="5">
      <t>シツ</t>
    </rPh>
    <phoneticPr fontId="13"/>
  </si>
  <si>
    <t>□その他(</t>
  </si>
  <si>
    <t>合計(円)</t>
  </si>
  <si>
    <t>)円×(</t>
  </si>
  <si>
    <t>)日＝(</t>
  </si>
  <si>
    <t>)円</t>
    <rPh sb="1" eb="2">
      <t>エン</t>
    </rPh>
    <phoneticPr fontId="13"/>
  </si>
  <si>
    <t>)円×(</t>
    <rPh sb="1" eb="2">
      <t>エン</t>
    </rPh>
    <phoneticPr fontId="13"/>
  </si>
  <si>
    <t>)人＝(</t>
  </si>
  <si>
    <t>)基＝(</t>
  </si>
  <si>
    <t>)　＝(</t>
  </si>
  <si>
    <t>)個＝(</t>
  </si>
  <si>
    <t>)枚＝(</t>
    <rPh sb="1" eb="2">
      <t>マイ</t>
    </rPh>
    <phoneticPr fontId="13"/>
  </si>
  <si>
    <t>)台＝(</t>
  </si>
  <si>
    <t>)組＝(</t>
    <rPh sb="1" eb="2">
      <t>クミ</t>
    </rPh>
    <phoneticPr fontId="13"/>
  </si>
  <si>
    <t>)着＝(</t>
    <rPh sb="1" eb="2">
      <t>チャク</t>
    </rPh>
    <phoneticPr fontId="13"/>
  </si>
  <si>
    <t>)台＝(</t>
    <rPh sb="1" eb="2">
      <t>ダイ</t>
    </rPh>
    <phoneticPr fontId="13"/>
  </si>
  <si>
    <t>)回＝(</t>
    <rPh sb="1" eb="2">
      <t>カイ</t>
    </rPh>
    <phoneticPr fontId="13"/>
  </si>
  <si>
    <t>□第　式場(</t>
    <rPh sb="3" eb="5">
      <t>シキジョウ</t>
    </rPh>
    <phoneticPr fontId="13"/>
  </si>
  <si>
    <t>□霊安室：(</t>
  </si>
  <si>
    <t>□法要室：(</t>
  </si>
  <si>
    <t>□通夜式：(</t>
  </si>
  <si>
    <t>□告別式：(</t>
  </si>
  <si>
    <t>□盛　花：(</t>
  </si>
  <si>
    <t>□筒　花：(</t>
  </si>
  <si>
    <t>□その他：(</t>
  </si>
  <si>
    <t>□礼　状：(</t>
  </si>
  <si>
    <t>(</t>
  </si>
  <si>
    <t>□法　要：(</t>
    <rPh sb="1" eb="2">
      <t>ホウ</t>
    </rPh>
    <rPh sb="3" eb="4">
      <t>ヨウ</t>
    </rPh>
    <phoneticPr fontId="13"/>
  </si>
  <si>
    <t>□男　性：(</t>
  </si>
  <si>
    <t>□女　性：(</t>
  </si>
  <si>
    <t>□搬送費：(</t>
  </si>
  <si>
    <t>□タクシー(</t>
  </si>
  <si>
    <t>１．式場使用料</t>
    <phoneticPr fontId="13"/>
  </si>
  <si>
    <t>※自宅等の場合は不要</t>
    <phoneticPr fontId="13"/>
  </si>
  <si>
    <t>必須</t>
    <phoneticPr fontId="13"/>
  </si>
  <si>
    <t>多目的室</t>
    <rPh sb="0" eb="3">
      <t>タモクテキ</t>
    </rPh>
    <rPh sb="3" eb="4">
      <t>シツ</t>
    </rPh>
    <phoneticPr fontId="13"/>
  </si>
  <si>
    <t>以外必須</t>
    <phoneticPr fontId="13"/>
  </si>
  <si>
    <r>
      <t>□</t>
    </r>
    <r>
      <rPr>
        <sz val="10"/>
        <color theme="1"/>
        <rFont val="HG丸ｺﾞｼｯｸM-PRO"/>
        <family val="3"/>
        <charset val="128"/>
      </rPr>
      <t>ドライアイス</t>
    </r>
    <r>
      <rPr>
        <sz val="11"/>
        <color theme="1"/>
        <rFont val="HG丸ｺﾞｼｯｸM-PRO"/>
        <family val="3"/>
        <charset val="128"/>
      </rPr>
      <t>追加：3,000円×(</t>
    </r>
    <phoneticPr fontId="13"/>
  </si>
  <si>
    <t>（　　　　　　）</t>
    <phoneticPr fontId="13"/>
  </si>
  <si>
    <t>１３．市営葬儀
　　　別途販売品</t>
    <rPh sb="3" eb="7">
      <t>シエイソウギ</t>
    </rPh>
    <rPh sb="11" eb="13">
      <t>ベット</t>
    </rPh>
    <rPh sb="13" eb="16">
      <t>ハンバイヒン</t>
    </rPh>
    <phoneticPr fontId="13"/>
  </si>
  <si>
    <t>※概算見積結果は実際の金額と異なる場合があります。</t>
    <rPh sb="1" eb="7">
      <t>ガイサンミツモリケッカ</t>
    </rPh>
    <rPh sb="8" eb="10">
      <t>ジッサイ</t>
    </rPh>
    <rPh sb="11" eb="13">
      <t>キンガク</t>
    </rPh>
    <rPh sb="14" eb="15">
      <t>コト</t>
    </rPh>
    <rPh sb="17" eb="19">
      <t>バアイ</t>
    </rPh>
    <phoneticPr fontId="13"/>
  </si>
  <si>
    <t>□(</t>
    <phoneticPr fontId="13"/>
  </si>
  <si>
    <t>□葬儀料金：葬儀Aまたは葬儀B(</t>
    <rPh sb="6" eb="8">
      <t>ソウギ</t>
    </rPh>
    <rPh sb="12" eb="14">
      <t>ソウギ</t>
    </rPh>
    <phoneticPr fontId="13"/>
  </si>
  <si>
    <t>□(　　　)(</t>
    <phoneticPr fontId="13"/>
  </si>
  <si>
    <t>□通夜式：</t>
    <phoneticPr fontId="13"/>
  </si>
  <si>
    <t>□告別式：</t>
    <phoneticPr fontId="13"/>
  </si>
  <si>
    <t>円×(</t>
    <rPh sb="0" eb="1">
      <t>エン</t>
    </rPh>
    <phoneticPr fontId="13"/>
  </si>
  <si>
    <t>1基</t>
    <phoneticPr fontId="13"/>
  </si>
  <si>
    <t>1対</t>
    <phoneticPr fontId="13"/>
  </si>
  <si>
    <t>1冊</t>
    <phoneticPr fontId="13"/>
  </si>
  <si>
    <t>1回</t>
    <phoneticPr fontId="13"/>
  </si>
  <si>
    <t>1台</t>
    <rPh sb="1" eb="2">
      <t>ダイ</t>
    </rPh>
    <phoneticPr fontId="13"/>
  </si>
  <si>
    <t>1台</t>
    <phoneticPr fontId="13"/>
  </si>
  <si>
    <r>
      <t>【葬儀経費概算見積】</t>
    </r>
    <r>
      <rPr>
        <b/>
        <sz val="11"/>
        <color theme="1"/>
        <rFont val="BIZ UDPゴシック"/>
        <family val="3"/>
        <charset val="128"/>
      </rPr>
      <t>　　　　　　　　※右側の表を参考に網掛けの部分を穴埋めすることができます。</t>
    </r>
    <rPh sb="27" eb="29">
      <t>アミカ</t>
    </rPh>
    <rPh sb="31" eb="33">
      <t>ブブン</t>
    </rPh>
    <phoneticPr fontId="13"/>
  </si>
  <si>
    <t>（　　　　　　）</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</si>
</sst>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22">
    <font>
      <sz val="11"/>
      <color theme="1"/>
      <name val="游ゴシック"/>
      <family val="2"/>
      <scheme val="minor"/>
    </font>
    <font>
      <sz val="11"/>
      <color theme="1"/>
      <name val="游ゴシック"/>
      <family val="2"/>
      <scheme val="minor"/>
    </font>
    <font>
      <sz val="10.5"/>
      <color theme="1"/>
      <name val="游明朝"/>
      <family val="1"/>
      <charset val="128"/>
    </font>
    <font>
      <b/>
      <sz val="12"/>
      <color theme="1"/>
      <name val="BIZ UDPゴシック"/>
      <family val="3"/>
      <charset val="128"/>
    </font>
    <font>
      <b/>
      <sz val="11"/>
      <color theme="1"/>
      <name val="BIZ UDPゴシック"/>
      <family val="3"/>
      <charset val="128"/>
    </font>
    <font>
      <b/>
      <sz val="11"/>
      <color theme="1"/>
      <name val="HG丸ｺﾞｼｯｸM-PRO"/>
      <family val="3"/>
      <charset val="128"/>
    </font>
    <font>
      <sz val="11"/>
      <color theme="1"/>
      <name val="HG丸ｺﾞｼｯｸM-PRO"/>
      <family val="3"/>
      <charset val="128"/>
    </font>
    <font>
      <b/>
      <sz val="11"/>
      <color rgb="FFFFFFFF"/>
      <name val="HG丸ｺﾞｼｯｸM-PRO"/>
      <family val="3"/>
      <charset val="128"/>
    </font>
    <font>
      <sz val="10"/>
      <color theme="1"/>
      <name val="HG丸ｺﾞｼｯｸM-PRO"/>
      <family val="3"/>
      <charset val="128"/>
    </font>
    <font>
      <sz val="11"/>
      <color rgb="FF000000"/>
      <name val="HG丸ｺﾞｼｯｸM-PRO"/>
      <family val="3"/>
      <charset val="128"/>
    </font>
    <font>
      <sz val="10"/>
      <color theme="1"/>
      <name val="HGPｺﾞｼｯｸM"/>
      <family val="3"/>
      <charset val="128"/>
    </font>
    <font>
      <sz val="7"/>
      <color theme="1"/>
      <name val="Times New Roman"/>
      <family val="1"/>
    </font>
    <font>
      <u/>
      <sz val="11"/>
      <color theme="1"/>
      <name val="HG丸ｺﾞｼｯｸM-PRO"/>
      <family val="3"/>
      <charset val="128"/>
    </font>
    <font>
      <sz val="6"/>
      <name val="游ゴシック"/>
      <family val="3"/>
      <charset val="128"/>
      <scheme val="minor"/>
    </font>
    <font>
      <b/>
      <sz val="11"/>
      <color theme="0"/>
      <name val="HG丸ｺﾞｼｯｸM-PRO"/>
      <family val="3"/>
      <charset val="128"/>
    </font>
    <font>
      <sz val="11"/>
      <color theme="0"/>
      <name val="游ゴシック"/>
      <family val="2"/>
      <scheme val="minor"/>
    </font>
    <font>
      <b/>
      <sz val="12"/>
      <name val="BIZ UDPゴシック"/>
      <family val="3"/>
      <charset val="128"/>
    </font>
    <font>
      <b/>
      <sz val="11"/>
      <name val="BIZ UDPゴシック"/>
      <family val="3"/>
      <charset val="128"/>
    </font>
    <font>
      <sz val="11"/>
      <name val="HG丸ｺﾞｼｯｸM-PRO"/>
      <family val="3"/>
      <charset val="128"/>
    </font>
    <font>
      <b/>
      <sz val="20"/>
      <color theme="0"/>
      <name val="BIZ UDPゴシック"/>
      <family val="3"/>
      <charset val="128"/>
    </font>
    <font>
      <b/>
      <sz val="12"/>
      <color theme="1"/>
      <name val="HG丸ｺﾞｼｯｸM-PRO"/>
      <family val="3"/>
      <charset val="128"/>
    </font>
    <font>
      <sz val="9"/>
      <color theme="1"/>
      <name val="HG丸ｺﾞｼｯｸM-PRO"/>
      <family val="3"/>
      <charset val="128"/>
    </font>
  </fonts>
  <fills count="5">
    <fill>
      <patternFill patternType="none"/>
    </fill>
    <fill>
      <patternFill patternType="gray125"/>
    </fill>
    <fill>
      <patternFill patternType="solid">
        <fgColor rgb="FF000000"/>
        <bgColor indexed="64"/>
      </patternFill>
    </fill>
    <fill>
      <patternFill patternType="solid">
        <fgColor theme="1"/>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thin">
        <color indexed="64"/>
      </top>
      <bottom/>
      <diagonal/>
    </border>
    <border>
      <left/>
      <right/>
      <top style="thin">
        <color indexed="64"/>
      </top>
      <bottom/>
      <diagonal/>
    </border>
    <border>
      <left style="medium">
        <color rgb="FFFFFFFF"/>
      </left>
      <right/>
      <top style="thin">
        <color indexed="64"/>
      </top>
      <bottom/>
      <diagonal/>
    </border>
    <border>
      <left/>
      <right style="thin">
        <color indexed="64"/>
      </right>
      <top style="thin">
        <color indexed="64"/>
      </top>
      <bottom/>
      <diagonal/>
    </border>
    <border>
      <left style="medium">
        <color rgb="FFFFFFFF"/>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rgb="FFFFFFFF"/>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medium">
        <color indexed="64"/>
      </left>
      <right style="medium">
        <color rgb="FFFFFFFF"/>
      </right>
      <top style="medium">
        <color indexed="64"/>
      </top>
      <bottom style="thick">
        <color indexed="64"/>
      </bottom>
      <diagonal/>
    </border>
    <border>
      <left/>
      <right style="medium">
        <color rgb="FFFFFFFF"/>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style="medium">
        <color rgb="FFFFFFFF"/>
      </left>
      <right/>
      <top style="medium">
        <color indexed="64"/>
      </top>
      <bottom style="thick">
        <color indexed="64"/>
      </bottom>
      <diagonal/>
    </border>
    <border>
      <left/>
      <right/>
      <top style="medium">
        <color indexed="64"/>
      </top>
      <bottom style="thick">
        <color indexed="64"/>
      </bottom>
      <diagonal/>
    </border>
    <border>
      <left style="thin">
        <color indexed="64"/>
      </left>
      <right/>
      <top style="thick">
        <color indexed="64"/>
      </top>
      <bottom/>
      <diagonal/>
    </border>
    <border>
      <left/>
      <right/>
      <top style="thick">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theme="0"/>
      </bottom>
      <diagonal/>
    </border>
    <border>
      <left/>
      <right style="thin">
        <color indexed="64"/>
      </right>
      <top style="double">
        <color indexed="64"/>
      </top>
      <bottom style="thin">
        <color theme="0"/>
      </bottom>
      <diagonal/>
    </border>
    <border>
      <left style="thin">
        <color indexed="64"/>
      </left>
      <right/>
      <top/>
      <bottom style="double">
        <color indexed="64"/>
      </bottom>
      <diagonal/>
    </border>
    <border>
      <left style="medium">
        <color indexed="64"/>
      </left>
      <right/>
      <top style="double">
        <color indexed="64"/>
      </top>
      <bottom style="medium">
        <color indexed="64"/>
      </bottom>
      <diagonal/>
    </border>
    <border>
      <left style="medium">
        <color indexed="64"/>
      </left>
      <right/>
      <top/>
      <bottom style="medium">
        <color indexed="64"/>
      </bottom>
      <diagonal/>
    </border>
    <border>
      <left style="medium">
        <color indexed="64"/>
      </left>
      <right/>
      <top style="double">
        <color indexed="64"/>
      </top>
      <bottom style="thin">
        <color theme="0"/>
      </bottom>
      <diagonal/>
    </border>
    <border>
      <left style="medium">
        <color rgb="FFFFFFFF"/>
      </left>
      <right style="medium">
        <color rgb="FFFFFFFF"/>
      </right>
      <top/>
      <bottom/>
      <diagonal/>
    </border>
    <border>
      <left style="medium">
        <color rgb="FFFFFFFF"/>
      </left>
      <right style="medium">
        <color rgb="FFFFFFFF"/>
      </right>
      <top style="thin">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38" fontId="1" fillId="0" borderId="0" applyFont="0" applyFill="0" applyBorder="0" applyAlignment="0" applyProtection="0">
      <alignment vertical="center"/>
    </xf>
  </cellStyleXfs>
  <cellXfs count="176">
    <xf numFmtId="0" fontId="0" fillId="0" borderId="0" xfId="0"/>
    <xf numFmtId="0" fontId="14" fillId="2" borderId="2" xfId="0" applyFont="1" applyFill="1" applyBorder="1" applyAlignment="1" applyProtection="1">
      <alignment horizontal="center" vertical="center" wrapText="1"/>
    </xf>
    <xf numFmtId="0" fontId="0" fillId="0" borderId="0" xfId="0" applyAlignment="1" applyProtection="1">
      <alignment horizontal="center"/>
    </xf>
    <xf numFmtId="38" fontId="6" fillId="0" borderId="0" xfId="1" applyFont="1" applyBorder="1" applyAlignment="1" applyProtection="1">
      <alignment vertical="center" shrinkToFit="1"/>
    </xf>
    <xf numFmtId="38" fontId="6" fillId="0" borderId="0" xfId="1" applyFont="1" applyBorder="1" applyAlignment="1" applyProtection="1">
      <alignment vertical="center" shrinkToFit="1"/>
      <protection locked="0"/>
    </xf>
    <xf numFmtId="0" fontId="6" fillId="0" borderId="35" xfId="0" applyFont="1" applyBorder="1" applyAlignment="1" applyProtection="1">
      <alignment vertical="center"/>
    </xf>
    <xf numFmtId="0" fontId="6" fillId="0" borderId="13" xfId="0" applyFont="1" applyBorder="1" applyAlignment="1" applyProtection="1">
      <alignment vertical="center"/>
    </xf>
    <xf numFmtId="0" fontId="6" fillId="0" borderId="3" xfId="0" applyFont="1" applyBorder="1" applyAlignment="1" applyProtection="1">
      <alignment vertical="center"/>
    </xf>
    <xf numFmtId="0" fontId="14" fillId="2" borderId="16" xfId="0" applyFont="1" applyFill="1" applyBorder="1" applyAlignment="1" applyProtection="1">
      <alignment horizontal="center" vertical="center" wrapText="1"/>
    </xf>
    <xf numFmtId="0" fontId="14" fillId="2" borderId="17" xfId="0" applyFont="1" applyFill="1" applyBorder="1" applyAlignment="1" applyProtection="1">
      <alignment horizontal="center" vertical="center" wrapText="1"/>
    </xf>
    <xf numFmtId="0" fontId="14" fillId="2" borderId="18" xfId="0" applyFont="1" applyFill="1" applyBorder="1" applyAlignment="1" applyProtection="1">
      <alignment horizontal="center" vertical="center" wrapText="1"/>
    </xf>
    <xf numFmtId="0" fontId="15" fillId="0" borderId="0" xfId="0" applyFont="1" applyAlignment="1" applyProtection="1">
      <alignment horizontal="center"/>
    </xf>
    <xf numFmtId="38" fontId="0" fillId="0" borderId="0" xfId="1" applyFont="1" applyAlignment="1" applyProtection="1">
      <alignment horizontal="center"/>
    </xf>
    <xf numFmtId="0" fontId="2" fillId="0" borderId="0" xfId="0" applyFont="1" applyAlignment="1" applyProtection="1">
      <alignment horizontal="center" vertical="center"/>
    </xf>
    <xf numFmtId="0" fontId="0" fillId="0" borderId="0" xfId="0" applyAlignment="1" applyProtection="1">
      <alignment horizontal="right"/>
    </xf>
    <xf numFmtId="0" fontId="4" fillId="0" borderId="0" xfId="0" applyFont="1" applyAlignment="1" applyProtection="1">
      <alignment horizontal="center" vertical="center"/>
    </xf>
    <xf numFmtId="38" fontId="4" fillId="0" borderId="0" xfId="1" applyFont="1" applyAlignment="1" applyProtection="1">
      <alignment horizontal="center" vertical="center"/>
    </xf>
    <xf numFmtId="38" fontId="2" fillId="0" borderId="0" xfId="1" applyFont="1" applyAlignment="1" applyProtection="1">
      <alignment horizontal="center" vertical="center"/>
    </xf>
    <xf numFmtId="38" fontId="6" fillId="0" borderId="35" xfId="1" applyFont="1" applyBorder="1" applyAlignment="1" applyProtection="1">
      <alignment vertical="center" shrinkToFit="1"/>
      <protection locked="0"/>
    </xf>
    <xf numFmtId="38" fontId="6" fillId="0" borderId="13" xfId="1" applyFont="1" applyBorder="1" applyAlignment="1" applyProtection="1">
      <alignment vertical="center" shrinkToFit="1"/>
      <protection locked="0"/>
    </xf>
    <xf numFmtId="38" fontId="6" fillId="0" borderId="8" xfId="1" applyFont="1" applyBorder="1" applyAlignment="1" applyProtection="1">
      <alignment vertical="center" shrinkToFit="1"/>
      <protection locked="0"/>
    </xf>
    <xf numFmtId="0" fontId="6" fillId="4" borderId="19" xfId="0" applyFont="1" applyFill="1" applyBorder="1" applyAlignment="1" applyProtection="1">
      <alignment vertical="center" wrapText="1"/>
    </xf>
    <xf numFmtId="0" fontId="6" fillId="4" borderId="34" xfId="0" applyFont="1" applyFill="1" applyBorder="1" applyAlignment="1" applyProtection="1">
      <alignment vertical="center"/>
    </xf>
    <xf numFmtId="0" fontId="6" fillId="4" borderId="35" xfId="0" applyFont="1" applyFill="1" applyBorder="1" applyAlignment="1" applyProtection="1">
      <alignment vertical="center"/>
    </xf>
    <xf numFmtId="0" fontId="21" fillId="4" borderId="21" xfId="0" applyFont="1" applyFill="1" applyBorder="1" applyAlignment="1" applyProtection="1">
      <alignment vertical="center" wrapText="1"/>
    </xf>
    <xf numFmtId="0" fontId="6" fillId="4" borderId="36" xfId="0" applyFont="1" applyFill="1" applyBorder="1" applyAlignment="1" applyProtection="1">
      <alignment vertical="center"/>
    </xf>
    <xf numFmtId="0" fontId="6" fillId="4" borderId="0" xfId="0" applyFont="1" applyFill="1" applyBorder="1" applyAlignment="1" applyProtection="1">
      <alignment vertical="center"/>
    </xf>
    <xf numFmtId="0" fontId="8" fillId="4" borderId="23" xfId="0" applyFont="1" applyFill="1" applyBorder="1" applyAlignment="1" applyProtection="1">
      <alignment vertical="center" wrapText="1"/>
    </xf>
    <xf numFmtId="0" fontId="6" fillId="4" borderId="37" xfId="0" applyFont="1" applyFill="1" applyBorder="1" applyAlignment="1" applyProtection="1">
      <alignment vertical="center"/>
    </xf>
    <xf numFmtId="0" fontId="6" fillId="4" borderId="13" xfId="0" applyFont="1" applyFill="1" applyBorder="1" applyAlignment="1" applyProtection="1">
      <alignment vertical="center"/>
    </xf>
    <xf numFmtId="0" fontId="6" fillId="4" borderId="25" xfId="0" applyFont="1" applyFill="1" applyBorder="1" applyAlignment="1" applyProtection="1">
      <alignment horizontal="left" vertical="center" wrapText="1"/>
    </xf>
    <xf numFmtId="0" fontId="6" fillId="4" borderId="27" xfId="0" applyFont="1" applyFill="1" applyBorder="1" applyAlignment="1" applyProtection="1">
      <alignment horizontal="left" vertical="center" wrapText="1"/>
    </xf>
    <xf numFmtId="0" fontId="6" fillId="4" borderId="38" xfId="0" applyFont="1" applyFill="1" applyBorder="1" applyAlignment="1" applyProtection="1">
      <alignment vertical="center"/>
    </xf>
    <xf numFmtId="0" fontId="6" fillId="4" borderId="3" xfId="0" applyFont="1" applyFill="1" applyBorder="1" applyAlignment="1" applyProtection="1">
      <alignment vertical="center"/>
    </xf>
    <xf numFmtId="0" fontId="6" fillId="4" borderId="23"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0" fillId="4" borderId="21" xfId="0" applyFill="1" applyBorder="1" applyAlignment="1" applyProtection="1">
      <alignment horizontal="left" vertical="center" wrapText="1"/>
    </xf>
    <xf numFmtId="0" fontId="0" fillId="4" borderId="23" xfId="0" applyFill="1" applyBorder="1" applyAlignment="1" applyProtection="1">
      <alignment horizontal="left" vertical="center" wrapText="1"/>
    </xf>
    <xf numFmtId="0" fontId="6" fillId="4" borderId="0" xfId="0" applyFont="1" applyFill="1" applyBorder="1" applyAlignment="1" applyProtection="1">
      <alignment horizontal="right" vertical="center"/>
    </xf>
    <xf numFmtId="0" fontId="6" fillId="4" borderId="23" xfId="0" applyFont="1" applyFill="1" applyBorder="1" applyAlignment="1" applyProtection="1">
      <alignment horizontal="left" vertical="center" wrapText="1"/>
      <protection locked="0"/>
    </xf>
    <xf numFmtId="0" fontId="6" fillId="4" borderId="27" xfId="0" applyFont="1" applyFill="1" applyBorder="1" applyAlignment="1" applyProtection="1">
      <alignment horizontal="left" vertical="center" shrinkToFit="1"/>
    </xf>
    <xf numFmtId="0" fontId="6" fillId="4" borderId="3" xfId="0" applyFont="1" applyFill="1" applyBorder="1" applyAlignment="1" applyProtection="1">
      <alignment horizontal="left" vertical="center" shrinkToFit="1"/>
    </xf>
    <xf numFmtId="0" fontId="6" fillId="4" borderId="13" xfId="0" applyFont="1" applyFill="1" applyBorder="1" applyAlignment="1" applyProtection="1">
      <alignment horizontal="left" vertical="center" shrinkToFit="1"/>
    </xf>
    <xf numFmtId="0" fontId="6" fillId="4" borderId="3" xfId="0" applyFont="1" applyFill="1" applyBorder="1" applyAlignment="1" applyProtection="1">
      <alignment vertical="center" shrinkToFit="1"/>
    </xf>
    <xf numFmtId="0" fontId="6" fillId="4" borderId="13" xfId="0" applyFont="1" applyFill="1" applyBorder="1" applyAlignment="1" applyProtection="1">
      <alignment vertical="center" shrinkToFit="1"/>
    </xf>
    <xf numFmtId="0" fontId="6" fillId="4" borderId="0" xfId="0" applyFont="1" applyFill="1" applyBorder="1" applyAlignment="1" applyProtection="1">
      <alignment vertical="center" shrinkToFit="1"/>
    </xf>
    <xf numFmtId="0" fontId="6" fillId="4" borderId="35" xfId="0" applyFont="1" applyFill="1" applyBorder="1" applyAlignment="1" applyProtection="1">
      <alignment vertical="center" shrinkToFit="1"/>
    </xf>
    <xf numFmtId="0" fontId="6" fillId="4" borderId="8" xfId="0" applyFont="1" applyFill="1" applyBorder="1" applyAlignment="1" applyProtection="1">
      <alignment vertical="center" shrinkToFit="1"/>
    </xf>
    <xf numFmtId="38" fontId="6" fillId="4" borderId="0" xfId="1" applyFont="1" applyFill="1" applyBorder="1" applyAlignment="1" applyProtection="1">
      <alignment vertical="center" shrinkToFit="1"/>
    </xf>
    <xf numFmtId="38" fontId="6" fillId="4" borderId="13" xfId="1" applyFont="1" applyFill="1" applyBorder="1" applyAlignment="1" applyProtection="1">
      <alignment vertical="center" shrinkToFit="1"/>
    </xf>
    <xf numFmtId="0" fontId="6" fillId="4" borderId="20" xfId="0" applyFont="1" applyFill="1" applyBorder="1" applyAlignment="1" applyProtection="1">
      <alignment vertical="center" wrapText="1"/>
    </xf>
    <xf numFmtId="0" fontId="6" fillId="4" borderId="22" xfId="0" applyFont="1" applyFill="1" applyBorder="1" applyAlignment="1" applyProtection="1">
      <alignment horizontal="center" vertical="center" wrapText="1"/>
    </xf>
    <xf numFmtId="0" fontId="6" fillId="4" borderId="24" xfId="0" applyFont="1" applyFill="1" applyBorder="1" applyAlignment="1" applyProtection="1">
      <alignment vertical="center" wrapText="1"/>
    </xf>
    <xf numFmtId="176" fontId="6" fillId="4" borderId="1" xfId="1" applyNumberFormat="1" applyFont="1" applyFill="1" applyBorder="1" applyAlignment="1" applyProtection="1">
      <alignment horizontal="right" vertical="center" wrapText="1"/>
    </xf>
    <xf numFmtId="0" fontId="6" fillId="4" borderId="26" xfId="0" applyFont="1" applyFill="1" applyBorder="1" applyAlignment="1" applyProtection="1">
      <alignment horizontal="center" vertical="center" wrapText="1"/>
    </xf>
    <xf numFmtId="0" fontId="6" fillId="4" borderId="28" xfId="0" applyFont="1" applyFill="1" applyBorder="1" applyAlignment="1" applyProtection="1">
      <alignment vertical="center" wrapText="1"/>
    </xf>
    <xf numFmtId="0" fontId="6" fillId="4" borderId="22" xfId="0" applyFont="1" applyFill="1" applyBorder="1" applyAlignment="1" applyProtection="1">
      <alignment vertical="center" wrapText="1"/>
    </xf>
    <xf numFmtId="0" fontId="3" fillId="4" borderId="0" xfId="0" applyFont="1" applyFill="1" applyAlignment="1" applyProtection="1">
      <alignment horizontal="left" vertical="center"/>
    </xf>
    <xf numFmtId="0" fontId="0" fillId="4" borderId="0" xfId="0" applyFill="1" applyAlignment="1" applyProtection="1">
      <alignment horizontal="center"/>
    </xf>
    <xf numFmtId="0" fontId="3" fillId="4" borderId="0" xfId="0" applyFont="1" applyFill="1" applyAlignment="1" applyProtection="1">
      <alignment horizontal="left"/>
    </xf>
    <xf numFmtId="0" fontId="4" fillId="4" borderId="0" xfId="0" applyFont="1" applyFill="1" applyAlignment="1" applyProtection="1">
      <alignment horizontal="left" vertical="center"/>
    </xf>
    <xf numFmtId="0" fontId="6" fillId="4" borderId="1" xfId="0" applyFont="1" applyFill="1" applyBorder="1" applyAlignment="1" applyProtection="1">
      <alignment horizontal="center" vertical="center"/>
    </xf>
    <xf numFmtId="0" fontId="6" fillId="4" borderId="0" xfId="0" applyFont="1" applyFill="1" applyBorder="1" applyAlignment="1" applyProtection="1">
      <alignment horizontal="center" vertical="center"/>
    </xf>
    <xf numFmtId="0" fontId="6" fillId="4" borderId="11" xfId="0" applyFont="1" applyFill="1" applyBorder="1" applyAlignment="1" applyProtection="1">
      <alignment horizontal="center" vertical="center" wrapText="1"/>
    </xf>
    <xf numFmtId="0" fontId="6" fillId="4" borderId="12" xfId="0" applyFont="1" applyFill="1" applyBorder="1" applyAlignment="1" applyProtection="1">
      <alignment horizontal="center" vertical="center" wrapText="1"/>
    </xf>
    <xf numFmtId="0" fontId="6" fillId="4" borderId="0" xfId="0" applyFont="1" applyFill="1" applyAlignment="1" applyProtection="1">
      <alignment horizontal="center" vertical="center"/>
    </xf>
    <xf numFmtId="0" fontId="11" fillId="4" borderId="0" xfId="0" applyFont="1" applyFill="1" applyAlignment="1" applyProtection="1">
      <alignment horizontal="center" vertical="center"/>
    </xf>
    <xf numFmtId="0" fontId="0" fillId="4" borderId="0" xfId="0" applyFill="1" applyAlignment="1" applyProtection="1">
      <alignment horizontal="center" vertical="center"/>
    </xf>
    <xf numFmtId="0" fontId="6" fillId="4" borderId="1" xfId="0" applyFont="1" applyFill="1" applyBorder="1" applyAlignment="1" applyProtection="1">
      <alignment horizontal="center" vertical="center" wrapText="1"/>
    </xf>
    <xf numFmtId="0" fontId="6" fillId="4" borderId="1" xfId="0" applyFont="1" applyFill="1" applyBorder="1" applyAlignment="1" applyProtection="1">
      <alignment horizontal="right" vertical="center" wrapText="1"/>
    </xf>
    <xf numFmtId="0" fontId="6" fillId="4" borderId="1" xfId="0" applyFont="1" applyFill="1" applyBorder="1" applyAlignment="1" applyProtection="1">
      <alignment vertical="center" wrapText="1"/>
    </xf>
    <xf numFmtId="0" fontId="6" fillId="4" borderId="1" xfId="0" applyFont="1" applyFill="1" applyBorder="1" applyAlignment="1" applyProtection="1">
      <alignment horizontal="left" vertical="center" shrinkToFit="1"/>
    </xf>
    <xf numFmtId="0" fontId="9" fillId="4" borderId="1" xfId="0" applyFont="1" applyFill="1" applyBorder="1" applyAlignment="1" applyProtection="1">
      <alignment horizontal="right" vertical="center" wrapText="1"/>
    </xf>
    <xf numFmtId="0" fontId="6" fillId="4" borderId="1" xfId="0" applyFont="1" applyFill="1" applyBorder="1" applyAlignment="1" applyProtection="1">
      <alignment horizontal="center" vertical="center" shrinkToFit="1"/>
    </xf>
    <xf numFmtId="0" fontId="6" fillId="4" borderId="1" xfId="0" applyFont="1" applyFill="1" applyBorder="1" applyAlignment="1" applyProtection="1">
      <alignment horizontal="right" vertical="center" shrinkToFit="1"/>
    </xf>
    <xf numFmtId="0" fontId="6" fillId="4" borderId="8" xfId="0" applyFont="1" applyFill="1" applyBorder="1" applyAlignment="1" applyProtection="1">
      <alignment horizontal="center" vertical="center" wrapText="1"/>
    </xf>
    <xf numFmtId="0" fontId="6" fillId="4" borderId="7" xfId="0" quotePrefix="1" applyFont="1" applyFill="1" applyBorder="1" applyAlignment="1" applyProtection="1">
      <alignment vertical="center"/>
    </xf>
    <xf numFmtId="0" fontId="15" fillId="4" borderId="0" xfId="0" applyFont="1" applyFill="1" applyAlignment="1" applyProtection="1">
      <alignment horizontal="center"/>
    </xf>
    <xf numFmtId="0" fontId="7" fillId="2" borderId="2" xfId="0" applyFont="1" applyFill="1" applyBorder="1" applyAlignment="1" applyProtection="1">
      <alignment horizontal="center" vertical="center" wrapText="1"/>
    </xf>
    <xf numFmtId="0" fontId="6" fillId="4" borderId="29" xfId="0" applyFont="1" applyFill="1" applyBorder="1" applyAlignment="1" applyProtection="1">
      <alignment vertical="center" shrinkToFit="1"/>
    </xf>
    <xf numFmtId="0" fontId="6" fillId="4" borderId="30" xfId="0" applyFont="1" applyFill="1" applyBorder="1" applyAlignment="1" applyProtection="1">
      <alignment vertical="center" shrinkToFit="1"/>
    </xf>
    <xf numFmtId="0" fontId="6" fillId="4" borderId="31" xfId="0" applyFont="1" applyFill="1" applyBorder="1" applyAlignment="1" applyProtection="1">
      <alignment vertical="center" shrinkToFit="1"/>
    </xf>
    <xf numFmtId="0" fontId="6" fillId="4" borderId="7" xfId="0" applyFont="1" applyFill="1" applyBorder="1" applyAlignment="1" applyProtection="1">
      <alignment vertical="center" shrinkToFit="1"/>
    </xf>
    <xf numFmtId="0" fontId="6" fillId="4" borderId="5" xfId="0" applyFont="1" applyFill="1" applyBorder="1" applyAlignment="1" applyProtection="1">
      <alignment vertical="center" shrinkToFit="1"/>
    </xf>
    <xf numFmtId="0" fontId="6" fillId="4" borderId="10" xfId="0" applyFont="1" applyFill="1" applyBorder="1" applyAlignment="1" applyProtection="1">
      <alignment horizontal="left" vertical="center"/>
    </xf>
    <xf numFmtId="0" fontId="6" fillId="4" borderId="8" xfId="0" applyFont="1" applyFill="1" applyBorder="1" applyAlignment="1" applyProtection="1">
      <alignment horizontal="left" vertical="center"/>
    </xf>
    <xf numFmtId="0" fontId="6" fillId="4" borderId="38" xfId="0" applyFont="1" applyFill="1" applyBorder="1" applyAlignment="1" applyProtection="1">
      <alignment horizontal="left" vertical="center" shrinkToFit="1"/>
      <protection locked="0"/>
    </xf>
    <xf numFmtId="0" fontId="6" fillId="4" borderId="3" xfId="0" applyFont="1" applyFill="1" applyBorder="1" applyAlignment="1" applyProtection="1">
      <alignment horizontal="left" vertical="center" shrinkToFit="1"/>
      <protection locked="0"/>
    </xf>
    <xf numFmtId="0" fontId="6" fillId="4" borderId="37" xfId="0" applyFont="1" applyFill="1" applyBorder="1" applyAlignment="1" applyProtection="1">
      <alignment horizontal="left" vertical="center" shrinkToFit="1"/>
      <protection locked="0"/>
    </xf>
    <xf numFmtId="0" fontId="6" fillId="4" borderId="13" xfId="0" applyFont="1" applyFill="1" applyBorder="1" applyAlignment="1" applyProtection="1">
      <alignment horizontal="left" vertical="center" shrinkToFit="1"/>
      <protection locked="0"/>
    </xf>
    <xf numFmtId="0" fontId="6" fillId="4" borderId="38"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37" xfId="0" applyFont="1" applyFill="1" applyBorder="1" applyAlignment="1" applyProtection="1">
      <alignment horizontal="left" vertical="center"/>
      <protection locked="0"/>
    </xf>
    <xf numFmtId="0" fontId="6" fillId="4" borderId="13" xfId="0" applyFont="1" applyFill="1" applyBorder="1" applyAlignment="1" applyProtection="1">
      <alignment horizontal="left" vertical="center"/>
      <protection locked="0"/>
    </xf>
    <xf numFmtId="0" fontId="6" fillId="4" borderId="10" xfId="0" applyFont="1" applyFill="1" applyBorder="1" applyAlignment="1" applyProtection="1">
      <alignment horizontal="left" vertical="center"/>
      <protection locked="0"/>
    </xf>
    <xf numFmtId="0" fontId="6" fillId="4" borderId="8" xfId="0" applyFont="1" applyFill="1" applyBorder="1" applyAlignment="1" applyProtection="1">
      <alignment horizontal="left" vertical="center"/>
      <protection locked="0"/>
    </xf>
    <xf numFmtId="0" fontId="8" fillId="4" borderId="0" xfId="0" applyFont="1" applyFill="1" applyAlignment="1" applyProtection="1">
      <alignment horizontal="left" vertical="center" wrapText="1"/>
    </xf>
    <xf numFmtId="0" fontId="3" fillId="4" borderId="0" xfId="0" applyFont="1" applyFill="1" applyBorder="1" applyAlignment="1" applyProtection="1">
      <alignment horizontal="left" vertical="center" wrapText="1"/>
    </xf>
    <xf numFmtId="0" fontId="6" fillId="4" borderId="11" xfId="0" applyFont="1" applyFill="1" applyBorder="1" applyAlignment="1" applyProtection="1">
      <alignment horizontal="center" vertical="center" wrapText="1"/>
    </xf>
    <xf numFmtId="0" fontId="6" fillId="4" borderId="12" xfId="0" applyFont="1" applyFill="1" applyBorder="1" applyAlignment="1" applyProtection="1">
      <alignment horizontal="center" vertical="center" shrinkToFit="1"/>
    </xf>
    <xf numFmtId="176" fontId="6" fillId="4" borderId="11" xfId="1" applyNumberFormat="1" applyFont="1" applyFill="1" applyBorder="1" applyAlignment="1" applyProtection="1">
      <alignment horizontal="right" vertical="center" wrapText="1"/>
    </xf>
    <xf numFmtId="176" fontId="6" fillId="4" borderId="15" xfId="1" applyNumberFormat="1" applyFont="1" applyFill="1" applyBorder="1" applyAlignment="1" applyProtection="1">
      <alignment horizontal="right" vertical="center" wrapText="1"/>
    </xf>
    <xf numFmtId="176" fontId="6" fillId="4" borderId="12" xfId="1" applyNumberFormat="1" applyFont="1" applyFill="1" applyBorder="1" applyAlignment="1" applyProtection="1">
      <alignment horizontal="right" vertical="center" wrapText="1"/>
    </xf>
    <xf numFmtId="0" fontId="3" fillId="4" borderId="0" xfId="0" applyFont="1" applyFill="1" applyBorder="1" applyAlignment="1" applyProtection="1">
      <alignment horizontal="left" vertical="center"/>
    </xf>
    <xf numFmtId="0" fontId="16" fillId="4" borderId="0" xfId="0" applyFont="1" applyFill="1" applyAlignment="1" applyProtection="1">
      <alignment horizontal="left" vertical="center"/>
    </xf>
    <xf numFmtId="0" fontId="6" fillId="4" borderId="1" xfId="0"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10" fillId="4" borderId="0" xfId="0" applyFont="1" applyFill="1" applyBorder="1" applyAlignment="1" applyProtection="1">
      <alignment horizontal="left" vertical="center" wrapText="1"/>
    </xf>
    <xf numFmtId="0" fontId="10" fillId="4" borderId="13" xfId="0" applyFont="1" applyFill="1" applyBorder="1" applyAlignment="1" applyProtection="1">
      <alignment horizontal="left" vertical="top" wrapText="1"/>
    </xf>
    <xf numFmtId="0" fontId="10" fillId="4" borderId="0" xfId="0" applyFont="1" applyFill="1" applyBorder="1" applyAlignment="1" applyProtection="1">
      <alignment horizontal="left" vertical="top" wrapText="1"/>
    </xf>
    <xf numFmtId="0" fontId="8" fillId="4" borderId="0" xfId="0" applyFont="1" applyFill="1" applyBorder="1" applyAlignment="1" applyProtection="1">
      <alignment horizontal="left" vertical="center" wrapText="1"/>
    </xf>
    <xf numFmtId="0" fontId="14" fillId="3" borderId="52" xfId="0" applyFont="1" applyFill="1" applyBorder="1" applyAlignment="1" applyProtection="1">
      <alignment horizontal="center" vertical="center"/>
    </xf>
    <xf numFmtId="0" fontId="14" fillId="3" borderId="43" xfId="0" applyFont="1" applyFill="1" applyBorder="1" applyAlignment="1" applyProtection="1">
      <alignment horizontal="center" vertical="center"/>
    </xf>
    <xf numFmtId="176" fontId="20" fillId="0" borderId="43" xfId="1" applyNumberFormat="1" applyFont="1" applyBorder="1" applyAlignment="1" applyProtection="1">
      <alignment horizontal="right" vertical="center" wrapText="1"/>
    </xf>
    <xf numFmtId="176" fontId="20" fillId="0" borderId="44" xfId="1" applyNumberFormat="1" applyFont="1" applyBorder="1" applyAlignment="1" applyProtection="1">
      <alignment horizontal="right" vertical="center" wrapText="1"/>
    </xf>
    <xf numFmtId="0" fontId="0" fillId="0" borderId="56" xfId="0" applyBorder="1" applyAlignment="1" applyProtection="1">
      <alignment horizontal="left" shrinkToFit="1"/>
    </xf>
    <xf numFmtId="0" fontId="0" fillId="0" borderId="57" xfId="0" applyBorder="1" applyAlignment="1" applyProtection="1">
      <alignment horizontal="left" shrinkToFit="1"/>
    </xf>
    <xf numFmtId="0" fontId="19" fillId="3" borderId="0" xfId="0" applyFont="1" applyFill="1" applyAlignment="1" applyProtection="1">
      <alignment horizontal="center" vertical="center"/>
    </xf>
    <xf numFmtId="0" fontId="6" fillId="4" borderId="8" xfId="0" applyFont="1" applyFill="1" applyBorder="1" applyAlignment="1" applyProtection="1">
      <alignment horizontal="center" vertical="center" wrapText="1"/>
    </xf>
    <xf numFmtId="0" fontId="7" fillId="2" borderId="55" xfId="0" applyFont="1" applyFill="1" applyBorder="1" applyAlignment="1" applyProtection="1">
      <alignment horizontal="center" vertical="center" wrapText="1"/>
    </xf>
    <xf numFmtId="0" fontId="6" fillId="4" borderId="1" xfId="0" applyFont="1" applyFill="1" applyBorder="1" applyAlignment="1" applyProtection="1">
      <alignment horizontal="right" vertical="center" wrapText="1"/>
    </xf>
    <xf numFmtId="0" fontId="6" fillId="4" borderId="10" xfId="0" applyFont="1" applyFill="1" applyBorder="1" applyAlignment="1" applyProtection="1">
      <alignment horizontal="right" vertical="center" wrapText="1"/>
    </xf>
    <xf numFmtId="0" fontId="6" fillId="4" borderId="8" xfId="0" applyFont="1" applyFill="1" applyBorder="1" applyAlignment="1" applyProtection="1">
      <alignment horizontal="right" vertical="center" wrapText="1"/>
    </xf>
    <xf numFmtId="3" fontId="6" fillId="4" borderId="10" xfId="0" applyNumberFormat="1" applyFont="1" applyFill="1" applyBorder="1" applyAlignment="1" applyProtection="1">
      <alignment horizontal="right" vertical="center" wrapText="1"/>
    </xf>
    <xf numFmtId="3" fontId="6" fillId="4" borderId="8" xfId="0" applyNumberFormat="1" applyFont="1" applyFill="1" applyBorder="1" applyAlignment="1" applyProtection="1">
      <alignment horizontal="right" vertical="center" wrapText="1"/>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176" fontId="6" fillId="4" borderId="14" xfId="1" applyNumberFormat="1" applyFont="1" applyFill="1" applyBorder="1" applyAlignment="1" applyProtection="1">
      <alignment horizontal="right" vertical="center" wrapText="1"/>
    </xf>
    <xf numFmtId="0" fontId="8" fillId="4" borderId="3" xfId="0" applyFont="1" applyFill="1" applyBorder="1" applyAlignment="1" applyProtection="1">
      <alignment horizontal="left" vertical="center" shrinkToFit="1"/>
    </xf>
    <xf numFmtId="0" fontId="3" fillId="4" borderId="0" xfId="0" applyFont="1" applyFill="1" applyAlignment="1" applyProtection="1">
      <alignment horizontal="left" vertical="center" wrapText="1"/>
    </xf>
    <xf numFmtId="0" fontId="14" fillId="2" borderId="32" xfId="0" applyFont="1" applyFill="1" applyBorder="1" applyAlignment="1" applyProtection="1">
      <alignment horizontal="center" vertical="center" wrapText="1"/>
    </xf>
    <xf numFmtId="0" fontId="14" fillId="2" borderId="33" xfId="0" applyFont="1" applyFill="1" applyBorder="1" applyAlignment="1" applyProtection="1">
      <alignment horizontal="center" vertical="center" wrapText="1"/>
    </xf>
    <xf numFmtId="0" fontId="14" fillId="2" borderId="17"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xf>
    <xf numFmtId="0" fontId="3" fillId="4" borderId="13" xfId="0" applyFont="1" applyFill="1" applyBorder="1" applyAlignment="1" applyProtection="1">
      <alignment horizontal="left" vertical="center" wrapText="1"/>
    </xf>
    <xf numFmtId="0" fontId="5" fillId="4" borderId="12"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6" fillId="4" borderId="12" xfId="0" applyFont="1" applyFill="1" applyBorder="1" applyAlignment="1" applyProtection="1">
      <alignment horizontal="left" vertical="center" wrapText="1"/>
    </xf>
    <xf numFmtId="0" fontId="6" fillId="4" borderId="11" xfId="0" applyFont="1" applyFill="1" applyBorder="1" applyAlignment="1" applyProtection="1">
      <alignment horizontal="left" vertical="center" wrapText="1"/>
    </xf>
    <xf numFmtId="0" fontId="6" fillId="4" borderId="12" xfId="0" applyFont="1" applyFill="1" applyBorder="1" applyAlignment="1" applyProtection="1">
      <alignment horizontal="right" vertical="center" wrapText="1"/>
    </xf>
    <xf numFmtId="0" fontId="14" fillId="2" borderId="6" xfId="0" applyFont="1" applyFill="1" applyBorder="1" applyAlignment="1" applyProtection="1">
      <alignment horizontal="center" vertical="center" wrapText="1"/>
    </xf>
    <xf numFmtId="0" fontId="14" fillId="2" borderId="8"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6" fillId="4" borderId="15" xfId="0" applyFont="1" applyFill="1" applyBorder="1" applyAlignment="1" applyProtection="1">
      <alignment horizontal="left" vertical="center" wrapText="1"/>
    </xf>
    <xf numFmtId="0" fontId="7" fillId="2" borderId="54" xfId="0" applyFont="1" applyFill="1" applyBorder="1" applyAlignment="1" applyProtection="1">
      <alignment horizontal="center" vertical="center" wrapText="1"/>
    </xf>
    <xf numFmtId="0" fontId="6" fillId="4" borderId="36"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37"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0" xfId="0" applyFont="1" applyFill="1" applyBorder="1" applyAlignment="1" applyProtection="1">
      <alignment horizontal="left" vertical="center" wrapText="1"/>
    </xf>
    <xf numFmtId="0" fontId="6" fillId="4" borderId="27" xfId="0" applyFont="1" applyFill="1" applyBorder="1" applyAlignment="1" applyProtection="1">
      <alignment horizontal="left" vertical="center" wrapText="1"/>
    </xf>
    <xf numFmtId="0" fontId="6" fillId="4" borderId="23" xfId="0" applyFont="1" applyFill="1" applyBorder="1" applyAlignment="1" applyProtection="1">
      <alignment horizontal="left" vertical="center" wrapText="1"/>
    </xf>
    <xf numFmtId="0" fontId="6" fillId="4" borderId="50" xfId="0" applyFont="1" applyFill="1" applyBorder="1" applyAlignment="1" applyProtection="1">
      <alignment horizontal="left" vertical="center" shrinkToFit="1"/>
      <protection locked="0"/>
    </xf>
    <xf numFmtId="0" fontId="6" fillId="4" borderId="42" xfId="0" applyFont="1" applyFill="1" applyBorder="1" applyAlignment="1" applyProtection="1">
      <alignment horizontal="left" vertical="center" shrinkToFit="1"/>
      <protection locked="0"/>
    </xf>
    <xf numFmtId="0" fontId="6" fillId="4" borderId="38" xfId="0" applyFont="1" applyFill="1" applyBorder="1" applyAlignment="1" applyProtection="1">
      <alignment horizontal="left" vertical="center" shrinkToFit="1"/>
    </xf>
    <xf numFmtId="0" fontId="6" fillId="4" borderId="3" xfId="0" applyFont="1" applyFill="1" applyBorder="1" applyAlignment="1" applyProtection="1">
      <alignment horizontal="left" vertical="center" shrinkToFit="1"/>
    </xf>
    <xf numFmtId="0" fontId="6" fillId="4" borderId="37" xfId="0" applyFont="1" applyFill="1" applyBorder="1" applyAlignment="1" applyProtection="1">
      <alignment horizontal="left" vertical="center" shrinkToFit="1"/>
    </xf>
    <xf numFmtId="0" fontId="6" fillId="4" borderId="13" xfId="0" applyFont="1" applyFill="1" applyBorder="1" applyAlignment="1" applyProtection="1">
      <alignment horizontal="left" vertical="center" shrinkToFit="1"/>
    </xf>
    <xf numFmtId="176" fontId="6" fillId="0" borderId="40" xfId="1" applyNumberFormat="1" applyFont="1" applyBorder="1" applyAlignment="1" applyProtection="1">
      <alignment horizontal="right" vertical="center" wrapText="1"/>
    </xf>
    <xf numFmtId="176" fontId="6" fillId="0" borderId="41" xfId="1" applyNumberFormat="1" applyFont="1" applyBorder="1" applyAlignment="1" applyProtection="1">
      <alignment horizontal="right" vertical="center" wrapText="1"/>
    </xf>
    <xf numFmtId="0" fontId="6" fillId="4" borderId="36" xfId="0" applyFont="1" applyFill="1" applyBorder="1" applyAlignment="1" applyProtection="1">
      <alignment horizontal="left" vertical="center" shrinkToFit="1"/>
      <protection locked="0"/>
    </xf>
    <xf numFmtId="0" fontId="6" fillId="4" borderId="0" xfId="0" applyFont="1" applyFill="1" applyBorder="1" applyAlignment="1" applyProtection="1">
      <alignment horizontal="left" vertical="center" shrinkToFit="1"/>
      <protection locked="0"/>
    </xf>
    <xf numFmtId="0" fontId="14" fillId="3" borderId="53" xfId="0" applyFont="1" applyFill="1" applyBorder="1" applyAlignment="1" applyProtection="1">
      <alignment horizontal="center" vertical="center" shrinkToFit="1"/>
    </xf>
    <xf numFmtId="0" fontId="14" fillId="3" borderId="48" xfId="0" applyFont="1" applyFill="1" applyBorder="1" applyAlignment="1" applyProtection="1">
      <alignment horizontal="center" vertical="center" shrinkToFit="1"/>
    </xf>
    <xf numFmtId="0" fontId="14" fillId="3" borderId="49" xfId="0" applyFont="1" applyFill="1" applyBorder="1" applyAlignment="1" applyProtection="1">
      <alignment horizontal="center" vertical="center" shrinkToFit="1"/>
    </xf>
    <xf numFmtId="176" fontId="6" fillId="0" borderId="45" xfId="1" applyNumberFormat="1" applyFont="1" applyBorder="1" applyAlignment="1" applyProtection="1">
      <alignment horizontal="right" vertical="center" wrapText="1"/>
    </xf>
    <xf numFmtId="176" fontId="6" fillId="0" borderId="46" xfId="1" applyNumberFormat="1" applyFont="1" applyBorder="1" applyAlignment="1" applyProtection="1">
      <alignment horizontal="right" vertical="center" wrapText="1"/>
    </xf>
    <xf numFmtId="176" fontId="6" fillId="0" borderId="47" xfId="1" applyNumberFormat="1" applyFont="1" applyBorder="1" applyAlignment="1" applyProtection="1">
      <alignment horizontal="right" vertical="center" wrapText="1"/>
    </xf>
    <xf numFmtId="0" fontId="14" fillId="3" borderId="51" xfId="0" applyFont="1" applyFill="1" applyBorder="1" applyAlignment="1" applyProtection="1">
      <alignment horizontal="center" vertical="center" wrapText="1"/>
    </xf>
    <xf numFmtId="0" fontId="14" fillId="3" borderId="39" xfId="0" applyFont="1" applyFill="1" applyBorder="1" applyAlignment="1" applyProtection="1">
      <alignment horizontal="center" vertical="center" wrapText="1"/>
    </xf>
    <xf numFmtId="0" fontId="6" fillId="4" borderId="21" xfId="0" applyFont="1" applyFill="1" applyBorder="1" applyAlignment="1" applyProtection="1">
      <alignment horizontal="left" vertical="center" wrapText="1"/>
    </xf>
  </cellXfs>
  <cellStyles count="2">
    <cellStyle name="桁区切り" xfId="1" builtinId="6"/>
    <cellStyle name="標準" xfId="0" builtinId="0"/>
  </cellStyles>
  <dxfs count="41">
    <dxf>
      <font>
        <color theme="0"/>
      </font>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13" Type="http://schemas.openxmlformats.org/officeDocument/2006/relationships/image" Target="../media/image13.jpg"/><Relationship Id="rId18" Type="http://schemas.openxmlformats.org/officeDocument/2006/relationships/image" Target="../media/image18.jpg"/><Relationship Id="rId26" Type="http://schemas.openxmlformats.org/officeDocument/2006/relationships/image" Target="../media/image26.jpg"/><Relationship Id="rId3" Type="http://schemas.openxmlformats.org/officeDocument/2006/relationships/image" Target="../media/image3.jpg"/><Relationship Id="rId21" Type="http://schemas.openxmlformats.org/officeDocument/2006/relationships/image" Target="../media/image21.jpg"/><Relationship Id="rId7" Type="http://schemas.openxmlformats.org/officeDocument/2006/relationships/image" Target="../media/image7.jpg"/><Relationship Id="rId12" Type="http://schemas.openxmlformats.org/officeDocument/2006/relationships/image" Target="../media/image12.jpg"/><Relationship Id="rId17" Type="http://schemas.openxmlformats.org/officeDocument/2006/relationships/image" Target="../media/image17.jpg"/><Relationship Id="rId25" Type="http://schemas.openxmlformats.org/officeDocument/2006/relationships/image" Target="../media/image25.jpg"/><Relationship Id="rId2" Type="http://schemas.openxmlformats.org/officeDocument/2006/relationships/image" Target="../media/image2.jpg"/><Relationship Id="rId16" Type="http://schemas.openxmlformats.org/officeDocument/2006/relationships/image" Target="../media/image16.jpg"/><Relationship Id="rId20" Type="http://schemas.openxmlformats.org/officeDocument/2006/relationships/image" Target="../media/image20.jp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jpg"/><Relationship Id="rId24" Type="http://schemas.openxmlformats.org/officeDocument/2006/relationships/image" Target="../media/image24.jpg"/><Relationship Id="rId5" Type="http://schemas.openxmlformats.org/officeDocument/2006/relationships/image" Target="../media/image5.jpg"/><Relationship Id="rId15" Type="http://schemas.openxmlformats.org/officeDocument/2006/relationships/image" Target="../media/image15.jpg"/><Relationship Id="rId23" Type="http://schemas.openxmlformats.org/officeDocument/2006/relationships/image" Target="../media/image23.jpg"/><Relationship Id="rId10" Type="http://schemas.openxmlformats.org/officeDocument/2006/relationships/image" Target="../media/image10.jpg"/><Relationship Id="rId19" Type="http://schemas.openxmlformats.org/officeDocument/2006/relationships/image" Target="../media/image19.jpg"/><Relationship Id="rId4" Type="http://schemas.openxmlformats.org/officeDocument/2006/relationships/image" Target="../media/image4.jpg"/><Relationship Id="rId9" Type="http://schemas.openxmlformats.org/officeDocument/2006/relationships/image" Target="../media/image9.jpg"/><Relationship Id="rId14" Type="http://schemas.openxmlformats.org/officeDocument/2006/relationships/image" Target="../media/image14.jpg"/><Relationship Id="rId22" Type="http://schemas.openxmlformats.org/officeDocument/2006/relationships/image" Target="../media/image22.jpg"/><Relationship Id="rId27" Type="http://schemas.openxmlformats.org/officeDocument/2006/relationships/image" Target="../media/image27.jpg"/></Relationships>
</file>

<file path=xl/drawings/drawing1.xml><?xml version="1.0" encoding="utf-8"?>
<xdr:wsDr xmlns:xdr="http://schemas.openxmlformats.org/drawingml/2006/spreadsheetDrawing" xmlns:a="http://schemas.openxmlformats.org/drawingml/2006/main">
  <xdr:twoCellAnchor>
    <xdr:from>
      <xdr:col>21</xdr:col>
      <xdr:colOff>683029</xdr:colOff>
      <xdr:row>27</xdr:row>
      <xdr:rowOff>120535</xdr:rowOff>
    </xdr:from>
    <xdr:to>
      <xdr:col>24</xdr:col>
      <xdr:colOff>857991</xdr:colOff>
      <xdr:row>31</xdr:row>
      <xdr:rowOff>217715</xdr:rowOff>
    </xdr:to>
    <xdr:sp macro="" textlink="">
      <xdr:nvSpPr>
        <xdr:cNvPr id="1085" name="正方形/長方形 1"/>
        <xdr:cNvSpPr>
          <a:spLocks noChangeArrowheads="1"/>
        </xdr:cNvSpPr>
      </xdr:nvSpPr>
      <xdr:spPr bwMode="auto">
        <a:xfrm>
          <a:off x="15531143" y="6325392"/>
          <a:ext cx="6075019" cy="1011580"/>
        </a:xfrm>
        <a:prstGeom prst="rect">
          <a:avLst/>
        </a:prstGeom>
        <a:noFill/>
        <a:ln w="15875">
          <a:solidFill>
            <a:srgbClr val="000000"/>
          </a:solidFill>
          <a:prstDash val="dash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72000" anchor="t" upright="1"/>
        <a:lstStyle/>
        <a:p>
          <a:pPr algn="l" rtl="0">
            <a:defRPr sz="1000"/>
          </a:pP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HG丸ｺﾞｼｯｸM-PRO"/>
              <a:ea typeface="HG丸ｺﾞｼｯｸM-PRO"/>
              <a:cs typeface="Times New Roman"/>
            </a:rPr>
            <a:t>各業者については「市営葬儀登録業者名簿」の中から選んでいただくことができます。</a:t>
          </a:r>
          <a:endParaRPr lang="ja-JP" altLang="en-US" sz="1100" b="0" i="0" u="none" strike="noStrike" baseline="0">
            <a:solidFill>
              <a:srgbClr val="000000"/>
            </a:solidFill>
            <a:latin typeface="游明朝"/>
            <a:ea typeface="游明朝"/>
            <a:cs typeface="Times New Roman"/>
          </a:endParaRPr>
        </a:p>
        <a:p>
          <a:pPr algn="l" rtl="0">
            <a:defRPr sz="1000"/>
          </a:pP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HG丸ｺﾞｼｯｸM-PRO"/>
              <a:ea typeface="HG丸ｺﾞｼｯｸM-PRO"/>
              <a:cs typeface="Times New Roman"/>
            </a:rPr>
            <a:t>ご当家が懇意にしている業者を選んでいただき、依頼することも可能です。</a:t>
          </a:r>
          <a:endParaRPr lang="ja-JP" altLang="en-US" sz="1100" b="0" i="0" u="none" strike="noStrike" baseline="0">
            <a:solidFill>
              <a:srgbClr val="000000"/>
            </a:solidFill>
            <a:latin typeface="游明朝"/>
            <a:ea typeface="游明朝"/>
            <a:cs typeface="Times New Roman"/>
          </a:endParaRPr>
        </a:p>
        <a:p>
          <a:pPr algn="l" rtl="0">
            <a:defRPr sz="1000"/>
          </a:pP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HG丸ｺﾞｼｯｸM-PRO"/>
              <a:ea typeface="HG丸ｺﾞｼｯｸM-PRO"/>
              <a:cs typeface="Times New Roman"/>
            </a:rPr>
            <a:t>別途手配するものはすべて市営葬儀式場事務室で手配することができます。</a:t>
          </a:r>
          <a:endParaRPr lang="ja-JP" altLang="en-US" sz="1100" b="0" i="0" u="none" strike="noStrike" baseline="0">
            <a:solidFill>
              <a:srgbClr val="000000"/>
            </a:solidFill>
            <a:latin typeface="游明朝"/>
            <a:ea typeface="游明朝"/>
            <a:cs typeface="Times New Roman"/>
          </a:endParaRPr>
        </a:p>
        <a:p>
          <a:pPr algn="l" rtl="0">
            <a:lnSpc>
              <a:spcPts val="1300"/>
            </a:lnSpc>
            <a:defRPr sz="1000"/>
          </a:pP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HG丸ｺﾞｼｯｸM-PRO"/>
              <a:ea typeface="HG丸ｺﾞｼｯｸM-PRO"/>
              <a:cs typeface="Times New Roman"/>
            </a:rPr>
            <a:t>式場で打合せを行うときは必ず、ご当家の喪主または決定権のある方が同席してください。</a:t>
          </a:r>
          <a:endParaRPr lang="ja-JP" altLang="en-US" sz="1100" b="0" i="0" u="none" strike="noStrike" baseline="0">
            <a:solidFill>
              <a:srgbClr val="000000"/>
            </a:solidFill>
            <a:latin typeface="HG丸ｺﾞｼｯｸM-PRO"/>
            <a:ea typeface="HG丸ｺﾞｼｯｸM-PRO"/>
          </a:endParaRPr>
        </a:p>
      </xdr:txBody>
    </xdr:sp>
    <xdr:clientData/>
  </xdr:twoCellAnchor>
  <xdr:twoCellAnchor>
    <xdr:from>
      <xdr:col>20</xdr:col>
      <xdr:colOff>99424</xdr:colOff>
      <xdr:row>1</xdr:row>
      <xdr:rowOff>7621</xdr:rowOff>
    </xdr:from>
    <xdr:to>
      <xdr:col>25</xdr:col>
      <xdr:colOff>63500</xdr:colOff>
      <xdr:row>32</xdr:row>
      <xdr:rowOff>96983</xdr:rowOff>
    </xdr:to>
    <xdr:sp macro="" textlink="">
      <xdr:nvSpPr>
        <xdr:cNvPr id="63" name="正方形/長方形 62"/>
        <xdr:cNvSpPr/>
      </xdr:nvSpPr>
      <xdr:spPr>
        <a:xfrm>
          <a:off x="14780624" y="236221"/>
          <a:ext cx="7482476" cy="721406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ja-JP" altLang="en-US"/>
        </a:p>
      </xdr:txBody>
    </xdr:sp>
    <xdr:clientData/>
  </xdr:twoCellAnchor>
  <xdr:oneCellAnchor>
    <xdr:from>
      <xdr:col>23</xdr:col>
      <xdr:colOff>480751</xdr:colOff>
      <xdr:row>38</xdr:row>
      <xdr:rowOff>40871</xdr:rowOff>
    </xdr:from>
    <xdr:ext cx="3578629" cy="800412"/>
    <xdr:sp macro="" textlink="">
      <xdr:nvSpPr>
        <xdr:cNvPr id="64" name="テキスト ボックス 2"/>
        <xdr:cNvSpPr txBox="1">
          <a:spLocks noChangeArrowheads="1"/>
        </xdr:cNvSpPr>
      </xdr:nvSpPr>
      <xdr:spPr bwMode="auto">
        <a:xfrm>
          <a:off x="18547078" y="8990907"/>
          <a:ext cx="3578629" cy="800412"/>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marL="139700" indent="-139700" algn="just">
            <a:spcAft>
              <a:spcPts val="0"/>
            </a:spcAft>
          </a:pPr>
          <a:r>
            <a:rPr lang="ja-JP" sz="1100" kern="100">
              <a:effectLst/>
              <a:latin typeface="游明朝" panose="02020400000000000000" pitchFamily="18" charset="-128"/>
              <a:ea typeface="HG丸ｺﾞｼｯｸM-PRO" panose="020F0600000000000000" pitchFamily="50" charset="-128"/>
              <a:cs typeface="Times New Roman" panose="02020603050405020304" pitchFamily="18" charset="0"/>
            </a:rPr>
            <a:t>※市営葬儀登録業者の中には、お供えやマイクロバスを取り扱う事業者がありません。</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sz="1100" kern="100">
              <a:effectLst/>
              <a:latin typeface="游明朝" panose="02020400000000000000" pitchFamily="18" charset="-128"/>
              <a:ea typeface="HG丸ｺﾞｼｯｸM-PRO" panose="020F0600000000000000" pitchFamily="50" charset="-128"/>
              <a:cs typeface="Times New Roman" panose="02020603050405020304" pitchFamily="18" charset="0"/>
            </a:rPr>
            <a:t>※詳細は各事業者にお問合せください。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oneCellAnchor>
  <xdr:twoCellAnchor>
    <xdr:from>
      <xdr:col>26</xdr:col>
      <xdr:colOff>358588</xdr:colOff>
      <xdr:row>39</xdr:row>
      <xdr:rowOff>222168</xdr:rowOff>
    </xdr:from>
    <xdr:to>
      <xdr:col>35</xdr:col>
      <xdr:colOff>358588</xdr:colOff>
      <xdr:row>42</xdr:row>
      <xdr:rowOff>118525</xdr:rowOff>
    </xdr:to>
    <xdr:sp macro="" textlink="">
      <xdr:nvSpPr>
        <xdr:cNvPr id="128" name="正方形/長方形 127"/>
        <xdr:cNvSpPr/>
      </xdr:nvSpPr>
      <xdr:spPr>
        <a:xfrm>
          <a:off x="22725529" y="9312380"/>
          <a:ext cx="6051177" cy="595604"/>
        </a:xfrm>
        <a:prstGeom prst="rect">
          <a:avLst/>
        </a:prstGeom>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お問合せ先：高槻市立葬祭センター式場事務室（</a:t>
          </a:r>
          <a:r>
            <a:rPr lang="en-US" sz="11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TEL:072-698-4088</a:t>
          </a:r>
          <a:r>
            <a:rPr lang="ja-JP" sz="11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indent="841375" algn="l">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高槻市 市民生活環境部 斎園課（</a:t>
          </a:r>
          <a:r>
            <a:rPr lang="en-US" sz="11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TEL:072-674-7192</a:t>
          </a:r>
          <a:r>
            <a:rPr lang="ja-JP" sz="11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26</xdr:col>
      <xdr:colOff>148590</xdr:colOff>
      <xdr:row>1</xdr:row>
      <xdr:rowOff>68943</xdr:rowOff>
    </xdr:from>
    <xdr:to>
      <xdr:col>36</xdr:col>
      <xdr:colOff>0</xdr:colOff>
      <xdr:row>38</xdr:row>
      <xdr:rowOff>209187</xdr:rowOff>
    </xdr:to>
    <xdr:grpSp>
      <xdr:nvGrpSpPr>
        <xdr:cNvPr id="3" name="グループ化 2"/>
        <xdr:cNvGrpSpPr/>
      </xdr:nvGrpSpPr>
      <xdr:grpSpPr>
        <a:xfrm>
          <a:off x="22739649" y="304267"/>
          <a:ext cx="6574939" cy="8802391"/>
          <a:chOff x="22518733" y="297543"/>
          <a:chExt cx="6600553" cy="8631101"/>
        </a:xfrm>
      </xdr:grpSpPr>
      <xdr:grpSp>
        <xdr:nvGrpSpPr>
          <xdr:cNvPr id="124" name="グループ化 123"/>
          <xdr:cNvGrpSpPr/>
        </xdr:nvGrpSpPr>
        <xdr:grpSpPr>
          <a:xfrm>
            <a:off x="22526989" y="297543"/>
            <a:ext cx="6513640" cy="4390936"/>
            <a:chOff x="0" y="-32703"/>
            <a:chExt cx="6497949" cy="4396978"/>
          </a:xfrm>
        </xdr:grpSpPr>
        <xdr:sp macro="" textlink="">
          <xdr:nvSpPr>
            <xdr:cNvPr id="151" name="Rectangle 879"/>
            <xdr:cNvSpPr/>
          </xdr:nvSpPr>
          <xdr:spPr>
            <a:xfrm>
              <a:off x="452761" y="834501"/>
              <a:ext cx="335915"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祭壇</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52" name="Rectangle 882"/>
            <xdr:cNvSpPr/>
          </xdr:nvSpPr>
          <xdr:spPr>
            <a:xfrm>
              <a:off x="1429303" y="834501"/>
              <a:ext cx="1033145"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火葬・お骨あげ</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53" name="Rectangle 885"/>
            <xdr:cNvSpPr/>
          </xdr:nvSpPr>
          <xdr:spPr>
            <a:xfrm>
              <a:off x="2787588" y="834501"/>
              <a:ext cx="1009650"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納棺（布張棺）</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54" name="Rectangle 888"/>
            <xdr:cNvSpPr/>
          </xdr:nvSpPr>
          <xdr:spPr>
            <a:xfrm>
              <a:off x="4305670" y="834501"/>
              <a:ext cx="504190"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白装束</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55" name="Rectangle 891"/>
            <xdr:cNvSpPr/>
          </xdr:nvSpPr>
          <xdr:spPr>
            <a:xfrm>
              <a:off x="5273336" y="834501"/>
              <a:ext cx="1224613" cy="213064"/>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ご遺体の搬送１回分</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56" name="Rectangle 894"/>
            <xdr:cNvSpPr/>
          </xdr:nvSpPr>
          <xdr:spPr>
            <a:xfrm>
              <a:off x="97652" y="1955111"/>
              <a:ext cx="1105535"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遺影カラー写真</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57" name="Rectangle 897"/>
            <xdr:cNvSpPr/>
          </xdr:nvSpPr>
          <xdr:spPr>
            <a:xfrm>
              <a:off x="1367030" y="1954864"/>
              <a:ext cx="1154230"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告別式の司会進行</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58" name="Rectangle 900"/>
            <xdr:cNvSpPr/>
          </xdr:nvSpPr>
          <xdr:spPr>
            <a:xfrm>
              <a:off x="2592278" y="1955111"/>
              <a:ext cx="1433830"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芳名カード・ホルダー</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59" name="Rectangle 903"/>
            <xdr:cNvSpPr/>
          </xdr:nvSpPr>
          <xdr:spPr>
            <a:xfrm>
              <a:off x="4119236" y="1955111"/>
              <a:ext cx="774065"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ドライアイス</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60" name="Rectangle 906"/>
            <xdr:cNvSpPr/>
          </xdr:nvSpPr>
          <xdr:spPr>
            <a:xfrm>
              <a:off x="5504156" y="1955111"/>
              <a:ext cx="796290"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礼状ハガキ</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61" name="Rectangle 909"/>
            <xdr:cNvSpPr/>
          </xdr:nvSpPr>
          <xdr:spPr>
            <a:xfrm>
              <a:off x="133164" y="3062796"/>
              <a:ext cx="1096010"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案内・受付用紙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62" name="Rectangle 912"/>
            <xdr:cNvSpPr/>
          </xdr:nvSpPr>
          <xdr:spPr>
            <a:xfrm>
              <a:off x="1651088" y="3062407"/>
              <a:ext cx="612718"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白木位牌</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63" name="Rectangle 915"/>
            <xdr:cNvSpPr/>
          </xdr:nvSpPr>
          <xdr:spPr>
            <a:xfrm>
              <a:off x="2725442" y="3062796"/>
              <a:ext cx="1024890"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本骨袋・飾り台</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64" name="Rectangle 918"/>
            <xdr:cNvSpPr/>
          </xdr:nvSpPr>
          <xdr:spPr>
            <a:xfrm>
              <a:off x="4003829" y="3062796"/>
              <a:ext cx="1264285"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電気灯明・巻線香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65" name="Rectangle 921"/>
            <xdr:cNvSpPr/>
          </xdr:nvSpPr>
          <xdr:spPr>
            <a:xfrm>
              <a:off x="5477520" y="3062796"/>
              <a:ext cx="695960"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枕飾セット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66" name="Rectangle 924"/>
            <xdr:cNvSpPr/>
          </xdr:nvSpPr>
          <xdr:spPr>
            <a:xfrm>
              <a:off x="381740" y="4172505"/>
              <a:ext cx="504190"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白木机</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pic>
          <xdr:nvPicPr>
            <xdr:cNvPr id="167" name="Picture 1024"/>
            <xdr:cNvPicPr/>
          </xdr:nvPicPr>
          <xdr:blipFill>
            <a:blip xmlns:r="http://schemas.openxmlformats.org/officeDocument/2006/relationships" r:embed="rId1"/>
            <a:stretch>
              <a:fillRect/>
            </a:stretch>
          </xdr:blipFill>
          <xdr:spPr>
            <a:xfrm>
              <a:off x="0" y="-32703"/>
              <a:ext cx="1149985" cy="863600"/>
            </a:xfrm>
            <a:prstGeom prst="rect">
              <a:avLst/>
            </a:prstGeom>
          </xdr:spPr>
        </xdr:pic>
        <xdr:pic>
          <xdr:nvPicPr>
            <xdr:cNvPr id="168" name="Picture 1026"/>
            <xdr:cNvPicPr/>
          </xdr:nvPicPr>
          <xdr:blipFill>
            <a:blip xmlns:r="http://schemas.openxmlformats.org/officeDocument/2006/relationships" r:embed="rId2"/>
            <a:stretch>
              <a:fillRect/>
            </a:stretch>
          </xdr:blipFill>
          <xdr:spPr>
            <a:xfrm>
              <a:off x="1305018" y="-32703"/>
              <a:ext cx="1149985" cy="863600"/>
            </a:xfrm>
            <a:prstGeom prst="rect">
              <a:avLst/>
            </a:prstGeom>
          </xdr:spPr>
        </xdr:pic>
        <xdr:pic>
          <xdr:nvPicPr>
            <xdr:cNvPr id="169" name="Picture 1028"/>
            <xdr:cNvPicPr/>
          </xdr:nvPicPr>
          <xdr:blipFill>
            <a:blip xmlns:r="http://schemas.openxmlformats.org/officeDocument/2006/relationships" r:embed="rId3"/>
            <a:stretch>
              <a:fillRect/>
            </a:stretch>
          </xdr:blipFill>
          <xdr:spPr>
            <a:xfrm>
              <a:off x="2610035" y="-32703"/>
              <a:ext cx="1151890" cy="863600"/>
            </a:xfrm>
            <a:prstGeom prst="rect">
              <a:avLst/>
            </a:prstGeom>
          </xdr:spPr>
        </xdr:pic>
        <xdr:pic>
          <xdr:nvPicPr>
            <xdr:cNvPr id="170" name="Picture 1030"/>
            <xdr:cNvPicPr/>
          </xdr:nvPicPr>
          <xdr:blipFill>
            <a:blip xmlns:r="http://schemas.openxmlformats.org/officeDocument/2006/relationships" r:embed="rId4"/>
            <a:stretch>
              <a:fillRect/>
            </a:stretch>
          </xdr:blipFill>
          <xdr:spPr>
            <a:xfrm>
              <a:off x="3915053" y="-32703"/>
              <a:ext cx="1149985" cy="863600"/>
            </a:xfrm>
            <a:prstGeom prst="rect">
              <a:avLst/>
            </a:prstGeom>
          </xdr:spPr>
        </xdr:pic>
        <xdr:pic>
          <xdr:nvPicPr>
            <xdr:cNvPr id="171" name="Picture 1032"/>
            <xdr:cNvPicPr/>
          </xdr:nvPicPr>
          <xdr:blipFill>
            <a:blip xmlns:r="http://schemas.openxmlformats.org/officeDocument/2006/relationships" r:embed="rId5"/>
            <a:stretch>
              <a:fillRect/>
            </a:stretch>
          </xdr:blipFill>
          <xdr:spPr>
            <a:xfrm>
              <a:off x="5228948" y="-32703"/>
              <a:ext cx="1149985" cy="863600"/>
            </a:xfrm>
            <a:prstGeom prst="rect">
              <a:avLst/>
            </a:prstGeom>
          </xdr:spPr>
        </xdr:pic>
        <xdr:pic>
          <xdr:nvPicPr>
            <xdr:cNvPr id="172" name="Picture 1034"/>
            <xdr:cNvPicPr/>
          </xdr:nvPicPr>
          <xdr:blipFill>
            <a:blip xmlns:r="http://schemas.openxmlformats.org/officeDocument/2006/relationships" r:embed="rId6"/>
            <a:stretch>
              <a:fillRect/>
            </a:stretch>
          </xdr:blipFill>
          <xdr:spPr>
            <a:xfrm>
              <a:off x="0" y="1085884"/>
              <a:ext cx="1149985" cy="862330"/>
            </a:xfrm>
            <a:prstGeom prst="rect">
              <a:avLst/>
            </a:prstGeom>
          </xdr:spPr>
        </xdr:pic>
        <xdr:pic>
          <xdr:nvPicPr>
            <xdr:cNvPr id="173" name="Picture 1036"/>
            <xdr:cNvPicPr/>
          </xdr:nvPicPr>
          <xdr:blipFill>
            <a:blip xmlns:r="http://schemas.openxmlformats.org/officeDocument/2006/relationships" r:embed="rId7"/>
            <a:stretch>
              <a:fillRect/>
            </a:stretch>
          </xdr:blipFill>
          <xdr:spPr>
            <a:xfrm>
              <a:off x="1305018" y="1085884"/>
              <a:ext cx="1149985" cy="862330"/>
            </a:xfrm>
            <a:prstGeom prst="rect">
              <a:avLst/>
            </a:prstGeom>
          </xdr:spPr>
        </xdr:pic>
        <xdr:pic>
          <xdr:nvPicPr>
            <xdr:cNvPr id="174" name="Picture 1038"/>
            <xdr:cNvPicPr/>
          </xdr:nvPicPr>
          <xdr:blipFill>
            <a:blip xmlns:r="http://schemas.openxmlformats.org/officeDocument/2006/relationships" r:embed="rId8"/>
            <a:stretch>
              <a:fillRect/>
            </a:stretch>
          </xdr:blipFill>
          <xdr:spPr>
            <a:xfrm>
              <a:off x="2610035" y="1085884"/>
              <a:ext cx="1151890" cy="862330"/>
            </a:xfrm>
            <a:prstGeom prst="rect">
              <a:avLst/>
            </a:prstGeom>
          </xdr:spPr>
        </xdr:pic>
        <xdr:pic>
          <xdr:nvPicPr>
            <xdr:cNvPr id="175" name="Picture 1040"/>
            <xdr:cNvPicPr/>
          </xdr:nvPicPr>
          <xdr:blipFill>
            <a:blip xmlns:r="http://schemas.openxmlformats.org/officeDocument/2006/relationships" r:embed="rId9"/>
            <a:stretch>
              <a:fillRect/>
            </a:stretch>
          </xdr:blipFill>
          <xdr:spPr>
            <a:xfrm>
              <a:off x="3915053" y="1085884"/>
              <a:ext cx="1149985" cy="862330"/>
            </a:xfrm>
            <a:prstGeom prst="rect">
              <a:avLst/>
            </a:prstGeom>
          </xdr:spPr>
        </xdr:pic>
        <xdr:pic>
          <xdr:nvPicPr>
            <xdr:cNvPr id="176" name="Picture 1042"/>
            <xdr:cNvPicPr/>
          </xdr:nvPicPr>
          <xdr:blipFill>
            <a:blip xmlns:r="http://schemas.openxmlformats.org/officeDocument/2006/relationships" r:embed="rId10"/>
            <a:stretch>
              <a:fillRect/>
            </a:stretch>
          </xdr:blipFill>
          <xdr:spPr>
            <a:xfrm>
              <a:off x="5228948" y="1085884"/>
              <a:ext cx="1149985" cy="862330"/>
            </a:xfrm>
            <a:prstGeom prst="rect">
              <a:avLst/>
            </a:prstGeom>
          </xdr:spPr>
        </xdr:pic>
        <xdr:pic>
          <xdr:nvPicPr>
            <xdr:cNvPr id="177" name="Picture 1044"/>
            <xdr:cNvPicPr/>
          </xdr:nvPicPr>
          <xdr:blipFill>
            <a:blip xmlns:r="http://schemas.openxmlformats.org/officeDocument/2006/relationships" r:embed="rId11"/>
            <a:stretch>
              <a:fillRect/>
            </a:stretch>
          </xdr:blipFill>
          <xdr:spPr>
            <a:xfrm>
              <a:off x="0" y="2195592"/>
              <a:ext cx="1149985" cy="863600"/>
            </a:xfrm>
            <a:prstGeom prst="rect">
              <a:avLst/>
            </a:prstGeom>
          </xdr:spPr>
        </xdr:pic>
        <xdr:pic>
          <xdr:nvPicPr>
            <xdr:cNvPr id="178" name="Picture 1046"/>
            <xdr:cNvPicPr/>
          </xdr:nvPicPr>
          <xdr:blipFill>
            <a:blip xmlns:r="http://schemas.openxmlformats.org/officeDocument/2006/relationships" r:embed="rId12"/>
            <a:stretch>
              <a:fillRect/>
            </a:stretch>
          </xdr:blipFill>
          <xdr:spPr>
            <a:xfrm>
              <a:off x="1305018" y="2195592"/>
              <a:ext cx="1149985" cy="863600"/>
            </a:xfrm>
            <a:prstGeom prst="rect">
              <a:avLst/>
            </a:prstGeom>
          </xdr:spPr>
        </xdr:pic>
        <xdr:pic>
          <xdr:nvPicPr>
            <xdr:cNvPr id="179" name="Picture 1048"/>
            <xdr:cNvPicPr/>
          </xdr:nvPicPr>
          <xdr:blipFill>
            <a:blip xmlns:r="http://schemas.openxmlformats.org/officeDocument/2006/relationships" r:embed="rId13"/>
            <a:stretch>
              <a:fillRect/>
            </a:stretch>
          </xdr:blipFill>
          <xdr:spPr>
            <a:xfrm>
              <a:off x="2610035" y="2195592"/>
              <a:ext cx="1151890" cy="863600"/>
            </a:xfrm>
            <a:prstGeom prst="rect">
              <a:avLst/>
            </a:prstGeom>
          </xdr:spPr>
        </xdr:pic>
        <xdr:pic>
          <xdr:nvPicPr>
            <xdr:cNvPr id="180" name="Picture 1050"/>
            <xdr:cNvPicPr/>
          </xdr:nvPicPr>
          <xdr:blipFill>
            <a:blip xmlns:r="http://schemas.openxmlformats.org/officeDocument/2006/relationships" r:embed="rId14"/>
            <a:stretch>
              <a:fillRect/>
            </a:stretch>
          </xdr:blipFill>
          <xdr:spPr>
            <a:xfrm>
              <a:off x="3915053" y="2195592"/>
              <a:ext cx="1149985" cy="863600"/>
            </a:xfrm>
            <a:prstGeom prst="rect">
              <a:avLst/>
            </a:prstGeom>
          </xdr:spPr>
        </xdr:pic>
        <xdr:pic>
          <xdr:nvPicPr>
            <xdr:cNvPr id="181" name="Picture 1052"/>
            <xdr:cNvPicPr/>
          </xdr:nvPicPr>
          <xdr:blipFill>
            <a:blip xmlns:r="http://schemas.openxmlformats.org/officeDocument/2006/relationships" r:embed="rId15"/>
            <a:stretch>
              <a:fillRect/>
            </a:stretch>
          </xdr:blipFill>
          <xdr:spPr>
            <a:xfrm>
              <a:off x="5228948" y="2195592"/>
              <a:ext cx="1149985" cy="863600"/>
            </a:xfrm>
            <a:prstGeom prst="rect">
              <a:avLst/>
            </a:prstGeom>
          </xdr:spPr>
        </xdr:pic>
        <xdr:pic>
          <xdr:nvPicPr>
            <xdr:cNvPr id="182" name="Picture 1054"/>
            <xdr:cNvPicPr/>
          </xdr:nvPicPr>
          <xdr:blipFill>
            <a:blip xmlns:r="http://schemas.openxmlformats.org/officeDocument/2006/relationships" r:embed="rId16"/>
            <a:stretch>
              <a:fillRect/>
            </a:stretch>
          </xdr:blipFill>
          <xdr:spPr>
            <a:xfrm>
              <a:off x="0" y="3305301"/>
              <a:ext cx="1149985" cy="863600"/>
            </a:xfrm>
            <a:prstGeom prst="rect">
              <a:avLst/>
            </a:prstGeom>
          </xdr:spPr>
        </xdr:pic>
      </xdr:grpSp>
      <xdr:sp macro="" textlink="">
        <xdr:nvSpPr>
          <xdr:cNvPr id="125" name="テキスト ボックス 2"/>
          <xdr:cNvSpPr txBox="1">
            <a:spLocks noChangeArrowheads="1"/>
          </xdr:cNvSpPr>
        </xdr:nvSpPr>
        <xdr:spPr bwMode="auto">
          <a:xfrm>
            <a:off x="23702373" y="3642541"/>
            <a:ext cx="5416913" cy="1323439"/>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266700" indent="-266700" algn="just">
              <a:lnSpc>
                <a:spcPts val="16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ja-JP"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上図の祭壇・白木位牌・骨袋・巻線香・枕飾セット・は仏式専用です。</a:t>
            </a:r>
          </a:p>
          <a:p>
            <a:pPr marL="266700" indent="-266700" algn="just">
              <a:lnSpc>
                <a:spcPts val="16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ja-JP"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神式の場合は専用の祭壇・霊璽・枕飾セット・銘旗・骨袋がつきます。</a:t>
            </a:r>
          </a:p>
          <a:p>
            <a:pPr marL="266700" indent="-266700" algn="just">
              <a:lnSpc>
                <a:spcPts val="16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ja-JP"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キリスト式の場合は専用の祭壇・白木十字架・骨袋・燭台がつきます。</a:t>
            </a:r>
          </a:p>
          <a:p>
            <a:pPr marL="266700" indent="-266700" algn="just">
              <a:lnSpc>
                <a:spcPts val="16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ja-JP"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自宅や病院などから市営葬儀式場または火葬場への搬送１回分が使用料に含まれます</a:t>
            </a:r>
            <a:r>
              <a:rPr lang="ja-JP" altLang="en-US"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endParaRPr lang="en-US" altLang="ja-JP"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marL="266700" indent="-266700" algn="just">
              <a:lnSpc>
                <a:spcPts val="16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□高槻市外の自宅や病院からの搬送は別途費用がかかります。</a:t>
            </a:r>
            <a:endParaRPr lang="en-US" altLang="ja-JP"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marL="266700" indent="-266700" algn="just">
              <a:lnSpc>
                <a:spcPts val="16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□病院から自宅への搬送や、自宅から寺院・集会所などへの搬送は別途費用となります。</a:t>
            </a:r>
          </a:p>
        </xdr:txBody>
      </xdr:sp>
      <xdr:grpSp>
        <xdr:nvGrpSpPr>
          <xdr:cNvPr id="126" name="グループ化 125"/>
          <xdr:cNvGrpSpPr/>
        </xdr:nvGrpSpPr>
        <xdr:grpSpPr>
          <a:xfrm>
            <a:off x="22518733" y="5363209"/>
            <a:ext cx="6423473" cy="3278144"/>
            <a:chOff x="0" y="-32661"/>
            <a:chExt cx="6407470" cy="3278349"/>
          </a:xfrm>
        </xdr:grpSpPr>
        <xdr:sp macro="" textlink="">
          <xdr:nvSpPr>
            <xdr:cNvPr id="129" name="Rectangle 957"/>
            <xdr:cNvSpPr/>
          </xdr:nvSpPr>
          <xdr:spPr>
            <a:xfrm>
              <a:off x="452761" y="834500"/>
              <a:ext cx="335915"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供花</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30" name="Rectangle 960"/>
            <xdr:cNvSpPr/>
          </xdr:nvSpPr>
          <xdr:spPr>
            <a:xfrm>
              <a:off x="1642369" y="834500"/>
              <a:ext cx="672465"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粗供養品</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31" name="Rectangle 963"/>
            <xdr:cNvSpPr/>
          </xdr:nvSpPr>
          <xdr:spPr>
            <a:xfrm>
              <a:off x="2902998" y="834500"/>
              <a:ext cx="791845"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仕出し料理</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32" name="Rectangle 966"/>
            <xdr:cNvSpPr/>
          </xdr:nvSpPr>
          <xdr:spPr>
            <a:xfrm>
              <a:off x="4136994" y="834500"/>
              <a:ext cx="1010920"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式進行補助員</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33" name="Rectangle 969"/>
            <xdr:cNvSpPr/>
          </xdr:nvSpPr>
          <xdr:spPr>
            <a:xfrm>
              <a:off x="5592932" y="834500"/>
              <a:ext cx="640715"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送迎バス</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34" name="Rectangle 972"/>
            <xdr:cNvSpPr/>
          </xdr:nvSpPr>
          <xdr:spPr>
            <a:xfrm>
              <a:off x="160960" y="1954974"/>
              <a:ext cx="904164"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ご遺体の搬送</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35" name="Rectangle 975"/>
            <xdr:cNvSpPr/>
          </xdr:nvSpPr>
          <xdr:spPr>
            <a:xfrm>
              <a:off x="1447059" y="1955096"/>
              <a:ext cx="1096010"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貸衣装・貸布団</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36" name="Rectangle 978"/>
            <xdr:cNvSpPr/>
          </xdr:nvSpPr>
          <xdr:spPr>
            <a:xfrm>
              <a:off x="2894118" y="1955096"/>
              <a:ext cx="695325"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香炉セット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37" name="Rectangle 981"/>
            <xdr:cNvSpPr/>
          </xdr:nvSpPr>
          <xdr:spPr>
            <a:xfrm>
              <a:off x="4323425" y="1955096"/>
              <a:ext cx="504190"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胴骨箱</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38" name="Rectangle 984"/>
            <xdr:cNvSpPr/>
          </xdr:nvSpPr>
          <xdr:spPr>
            <a:xfrm>
              <a:off x="5708341" y="1955096"/>
              <a:ext cx="335915"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後飾</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39" name="Rectangle 987"/>
            <xdr:cNvSpPr/>
          </xdr:nvSpPr>
          <xdr:spPr>
            <a:xfrm>
              <a:off x="133164" y="3053918"/>
              <a:ext cx="1156335" cy="191770"/>
            </a:xfrm>
            <a:prstGeom prst="rect">
              <a:avLst/>
            </a:prstGeom>
            <a:ln>
              <a:noFill/>
            </a:ln>
          </xdr:spPr>
          <xdr:txBody>
            <a:bodyPr vert="horz" wrap="square" lIns="0" tIns="0" rIns="0" bIns="0" rtlCol="0">
              <a:noAutofit/>
            </a:bodyPr>
            <a:lstStyle/>
            <a:p>
              <a:pPr algn="just">
                <a:spcAft>
                  <a:spcPts val="0"/>
                </a:spcAft>
              </a:pPr>
              <a:r>
                <a:rPr lang="ja-JP" sz="1000" kern="100">
                  <a:effectLst/>
                  <a:latin typeface="游明朝" panose="02020400000000000000" pitchFamily="18" charset="-128"/>
                  <a:ea typeface="HG丸ｺﾞｼｯｸM-PRO" panose="020F0600000000000000" pitchFamily="50" charset="-128"/>
                  <a:cs typeface="HGPｺﾞｼｯｸM" panose="020B0600000000000000" pitchFamily="50" charset="-128"/>
                </a:rPr>
                <a:t>宗教者へのお礼</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pic>
          <xdr:nvPicPr>
            <xdr:cNvPr id="140" name="Picture 1056"/>
            <xdr:cNvPicPr/>
          </xdr:nvPicPr>
          <xdr:blipFill>
            <a:blip xmlns:r="http://schemas.openxmlformats.org/officeDocument/2006/relationships" r:embed="rId17"/>
            <a:stretch>
              <a:fillRect/>
            </a:stretch>
          </xdr:blipFill>
          <xdr:spPr>
            <a:xfrm>
              <a:off x="0" y="-32661"/>
              <a:ext cx="1151890" cy="863600"/>
            </a:xfrm>
            <a:prstGeom prst="rect">
              <a:avLst/>
            </a:prstGeom>
          </xdr:spPr>
        </xdr:pic>
        <xdr:pic>
          <xdr:nvPicPr>
            <xdr:cNvPr id="141" name="Picture 1058"/>
            <xdr:cNvPicPr/>
          </xdr:nvPicPr>
          <xdr:blipFill>
            <a:blip xmlns:r="http://schemas.openxmlformats.org/officeDocument/2006/relationships" r:embed="rId18"/>
            <a:stretch>
              <a:fillRect/>
            </a:stretch>
          </xdr:blipFill>
          <xdr:spPr>
            <a:xfrm>
              <a:off x="1305017" y="-32661"/>
              <a:ext cx="1149985" cy="863600"/>
            </a:xfrm>
            <a:prstGeom prst="rect">
              <a:avLst/>
            </a:prstGeom>
          </xdr:spPr>
        </xdr:pic>
        <xdr:pic>
          <xdr:nvPicPr>
            <xdr:cNvPr id="142" name="Picture 1060"/>
            <xdr:cNvPicPr/>
          </xdr:nvPicPr>
          <xdr:blipFill>
            <a:blip xmlns:r="http://schemas.openxmlformats.org/officeDocument/2006/relationships" r:embed="rId19"/>
            <a:stretch>
              <a:fillRect/>
            </a:stretch>
          </xdr:blipFill>
          <xdr:spPr>
            <a:xfrm>
              <a:off x="2627790" y="-32661"/>
              <a:ext cx="1149985" cy="863600"/>
            </a:xfrm>
            <a:prstGeom prst="rect">
              <a:avLst/>
            </a:prstGeom>
          </xdr:spPr>
        </xdr:pic>
        <xdr:pic>
          <xdr:nvPicPr>
            <xdr:cNvPr id="143" name="Picture 1062"/>
            <xdr:cNvPicPr/>
          </xdr:nvPicPr>
          <xdr:blipFill>
            <a:blip xmlns:r="http://schemas.openxmlformats.org/officeDocument/2006/relationships" r:embed="rId20"/>
            <a:stretch>
              <a:fillRect/>
            </a:stretch>
          </xdr:blipFill>
          <xdr:spPr>
            <a:xfrm>
              <a:off x="3941685" y="-32661"/>
              <a:ext cx="1151890" cy="863600"/>
            </a:xfrm>
            <a:prstGeom prst="rect">
              <a:avLst/>
            </a:prstGeom>
          </xdr:spPr>
        </xdr:pic>
        <xdr:pic>
          <xdr:nvPicPr>
            <xdr:cNvPr id="144" name="Picture 1064"/>
            <xdr:cNvPicPr/>
          </xdr:nvPicPr>
          <xdr:blipFill>
            <a:blip xmlns:r="http://schemas.openxmlformats.org/officeDocument/2006/relationships" r:embed="rId21"/>
            <a:stretch>
              <a:fillRect/>
            </a:stretch>
          </xdr:blipFill>
          <xdr:spPr>
            <a:xfrm>
              <a:off x="5255580" y="-32661"/>
              <a:ext cx="1151890" cy="863600"/>
            </a:xfrm>
            <a:prstGeom prst="rect">
              <a:avLst/>
            </a:prstGeom>
          </xdr:spPr>
        </xdr:pic>
        <xdr:pic>
          <xdr:nvPicPr>
            <xdr:cNvPr id="145" name="Picture 1066"/>
            <xdr:cNvPicPr/>
          </xdr:nvPicPr>
          <xdr:blipFill>
            <a:blip xmlns:r="http://schemas.openxmlformats.org/officeDocument/2006/relationships" r:embed="rId22"/>
            <a:stretch>
              <a:fillRect/>
            </a:stretch>
          </xdr:blipFill>
          <xdr:spPr>
            <a:xfrm>
              <a:off x="0" y="1085926"/>
              <a:ext cx="1151890" cy="862330"/>
            </a:xfrm>
            <a:prstGeom prst="rect">
              <a:avLst/>
            </a:prstGeom>
          </xdr:spPr>
        </xdr:pic>
        <xdr:pic>
          <xdr:nvPicPr>
            <xdr:cNvPr id="146" name="Picture 1068"/>
            <xdr:cNvPicPr/>
          </xdr:nvPicPr>
          <xdr:blipFill>
            <a:blip xmlns:r="http://schemas.openxmlformats.org/officeDocument/2006/relationships" r:embed="rId23"/>
            <a:stretch>
              <a:fillRect/>
            </a:stretch>
          </xdr:blipFill>
          <xdr:spPr>
            <a:xfrm>
              <a:off x="1305017" y="1085926"/>
              <a:ext cx="1149985" cy="862330"/>
            </a:xfrm>
            <a:prstGeom prst="rect">
              <a:avLst/>
            </a:prstGeom>
          </xdr:spPr>
        </xdr:pic>
        <xdr:pic>
          <xdr:nvPicPr>
            <xdr:cNvPr id="147" name="Picture 1070"/>
            <xdr:cNvPicPr/>
          </xdr:nvPicPr>
          <xdr:blipFill>
            <a:blip xmlns:r="http://schemas.openxmlformats.org/officeDocument/2006/relationships" r:embed="rId24"/>
            <a:stretch>
              <a:fillRect/>
            </a:stretch>
          </xdr:blipFill>
          <xdr:spPr>
            <a:xfrm>
              <a:off x="2627790" y="1085926"/>
              <a:ext cx="1149985" cy="862330"/>
            </a:xfrm>
            <a:prstGeom prst="rect">
              <a:avLst/>
            </a:prstGeom>
          </xdr:spPr>
        </xdr:pic>
        <xdr:pic>
          <xdr:nvPicPr>
            <xdr:cNvPr id="148" name="Picture 1072"/>
            <xdr:cNvPicPr/>
          </xdr:nvPicPr>
          <xdr:blipFill>
            <a:blip xmlns:r="http://schemas.openxmlformats.org/officeDocument/2006/relationships" r:embed="rId25"/>
            <a:stretch>
              <a:fillRect/>
            </a:stretch>
          </xdr:blipFill>
          <xdr:spPr>
            <a:xfrm>
              <a:off x="3941685" y="1085926"/>
              <a:ext cx="1151890" cy="862330"/>
            </a:xfrm>
            <a:prstGeom prst="rect">
              <a:avLst/>
            </a:prstGeom>
          </xdr:spPr>
        </xdr:pic>
        <xdr:pic>
          <xdr:nvPicPr>
            <xdr:cNvPr id="149" name="Picture 1074"/>
            <xdr:cNvPicPr/>
          </xdr:nvPicPr>
          <xdr:blipFill>
            <a:blip xmlns:r="http://schemas.openxmlformats.org/officeDocument/2006/relationships" r:embed="rId26"/>
            <a:stretch>
              <a:fillRect/>
            </a:stretch>
          </xdr:blipFill>
          <xdr:spPr>
            <a:xfrm>
              <a:off x="5255580" y="1085926"/>
              <a:ext cx="1151890" cy="862330"/>
            </a:xfrm>
            <a:prstGeom prst="rect">
              <a:avLst/>
            </a:prstGeom>
          </xdr:spPr>
        </xdr:pic>
        <xdr:pic>
          <xdr:nvPicPr>
            <xdr:cNvPr id="150" name="Picture 1076"/>
            <xdr:cNvPicPr/>
          </xdr:nvPicPr>
          <xdr:blipFill>
            <a:blip xmlns:r="http://schemas.openxmlformats.org/officeDocument/2006/relationships" r:embed="rId27"/>
            <a:stretch>
              <a:fillRect/>
            </a:stretch>
          </xdr:blipFill>
          <xdr:spPr>
            <a:xfrm>
              <a:off x="0" y="2186758"/>
              <a:ext cx="1151890" cy="862330"/>
            </a:xfrm>
            <a:prstGeom prst="rect">
              <a:avLst/>
            </a:prstGeom>
          </xdr:spPr>
        </xdr:pic>
      </xdr:grpSp>
      <xdr:sp macro="" textlink="">
        <xdr:nvSpPr>
          <xdr:cNvPr id="186" name="テキスト ボックス 2"/>
          <xdr:cNvSpPr txBox="1">
            <a:spLocks noChangeArrowheads="1"/>
          </xdr:cNvSpPr>
        </xdr:nvSpPr>
        <xdr:spPr bwMode="auto">
          <a:xfrm>
            <a:off x="23687314" y="7609114"/>
            <a:ext cx="5117465" cy="1319530"/>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marL="127000" indent="-127000" algn="just">
              <a:lnSpc>
                <a:spcPts val="1600"/>
              </a:lnSpc>
              <a:spcAft>
                <a:spcPts val="0"/>
              </a:spcAft>
            </a:pPr>
            <a:r>
              <a:rPr lang="ja-JP"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・式進行補助員・送迎バス・ご遺体の搬送・香炉セット・胴骨箱・後飾については、申し込みの際に窓口でご相談ください。</a:t>
            </a:r>
          </a:p>
          <a:p>
            <a:pPr marL="127000" indent="-127000" algn="just">
              <a:lnSpc>
                <a:spcPts val="1600"/>
              </a:lnSpc>
              <a:spcAft>
                <a:spcPts val="0"/>
              </a:spcAft>
            </a:pPr>
            <a:r>
              <a:rPr lang="ja-JP"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・式進行補助員については市営葬儀式場（第１・第２・第３式場）を利用の場合、</a:t>
            </a:r>
            <a:endParaRPr lang="en-US" altLang="ja-JP"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marL="127000" indent="-127000" algn="just">
              <a:lnSpc>
                <a:spcPts val="16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葬儀の規模（参列者</a:t>
            </a:r>
            <a:r>
              <a:rPr lang="en-US"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30</a:t>
            </a:r>
            <a:r>
              <a:rPr lang="ja-JP"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人に１人程度）に応じて必ず依頼してください。</a:t>
            </a:r>
          </a:p>
          <a:p>
            <a:pPr algn="just">
              <a:lnSpc>
                <a:spcPts val="1600"/>
              </a:lnSpc>
              <a:spcAft>
                <a:spcPts val="0"/>
              </a:spcAft>
            </a:pPr>
            <a:r>
              <a:rPr lang="ja-JP"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・上図の寝台車の車種は変更になる場合があります。また車種の指定はできません。</a:t>
            </a:r>
          </a:p>
          <a:p>
            <a:pPr algn="just">
              <a:lnSpc>
                <a:spcPts val="1600"/>
              </a:lnSpc>
              <a:spcAft>
                <a:spcPts val="0"/>
              </a:spcAft>
            </a:pPr>
            <a:r>
              <a:rPr lang="ja-JP" sz="10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・後飾は白木机と組み合わせて使う祭祀台です。上図は組み合わせたものです。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7"/>
  <sheetViews>
    <sheetView tabSelected="1" zoomScale="85" zoomScaleNormal="85" zoomScaleSheetLayoutView="70" workbookViewId="0">
      <selection activeCell="D5" sqref="D5"/>
    </sheetView>
  </sheetViews>
  <sheetFormatPr defaultColWidth="8.75" defaultRowHeight="18.75"/>
  <cols>
    <col min="1" max="1" width="18.125" style="2" customWidth="1"/>
    <col min="2" max="2" width="6" style="2" customWidth="1"/>
    <col min="3" max="3" width="5.125" style="2" customWidth="1"/>
    <col min="4" max="4" width="10.5" style="12" customWidth="1"/>
    <col min="5" max="5" width="7.125" style="2" bestFit="1" customWidth="1"/>
    <col min="6" max="6" width="3.375" style="2" customWidth="1"/>
    <col min="7" max="7" width="7.125" style="2" bestFit="1" customWidth="1"/>
    <col min="8" max="8" width="10.5" style="12" customWidth="1"/>
    <col min="9" max="9" width="4.5" style="2" bestFit="1" customWidth="1"/>
    <col min="10" max="10" width="12.125" style="14" customWidth="1"/>
    <col min="11" max="11" width="8.75" style="2"/>
    <col min="12" max="12" width="1.625" style="2" customWidth="1"/>
    <col min="13" max="13" width="13.25" style="2" customWidth="1"/>
    <col min="14" max="14" width="10.5" style="2" customWidth="1"/>
    <col min="15" max="15" width="9.75" style="2" customWidth="1"/>
    <col min="16" max="16" width="16.625" style="2" customWidth="1"/>
    <col min="17" max="17" width="1.25" style="2" customWidth="1"/>
    <col min="18" max="18" width="21.75" style="2" customWidth="1"/>
    <col min="19" max="19" width="5.75" style="2" bestFit="1" customWidth="1"/>
    <col min="20" max="20" width="19.375" style="2" customWidth="1"/>
    <col min="21" max="21" width="2.25" style="2" customWidth="1"/>
    <col min="22" max="22" width="21.75" style="2" bestFit="1" customWidth="1"/>
    <col min="23" max="23" width="19.25" style="2" bestFit="1" customWidth="1"/>
    <col min="24" max="24" width="36.375" style="2" bestFit="1" customWidth="1"/>
    <col min="25" max="25" width="19.25" style="2" bestFit="1" customWidth="1"/>
    <col min="26" max="26" width="4.75" style="2" customWidth="1"/>
    <col min="27" max="16384" width="8.75" style="2"/>
  </cols>
  <sheetData>
    <row r="1" spans="1:38">
      <c r="A1" s="122" t="s">
        <v>209</v>
      </c>
      <c r="B1" s="122"/>
      <c r="C1" s="122"/>
      <c r="D1" s="122"/>
      <c r="E1" s="122"/>
      <c r="F1" s="122"/>
      <c r="G1" s="122"/>
      <c r="H1" s="122"/>
      <c r="I1" s="122"/>
      <c r="J1" s="122"/>
      <c r="K1" s="122"/>
      <c r="L1" s="122"/>
      <c r="M1" s="122"/>
      <c r="N1" s="122"/>
      <c r="O1" s="122"/>
      <c r="P1" s="122"/>
      <c r="Q1" s="122"/>
      <c r="R1" s="122"/>
      <c r="S1" s="122"/>
      <c r="T1" s="122"/>
      <c r="U1" s="58"/>
      <c r="V1" s="57" t="s">
        <v>114</v>
      </c>
      <c r="W1" s="58"/>
      <c r="X1" s="58"/>
      <c r="Y1" s="58"/>
      <c r="Z1" s="58"/>
      <c r="AA1" s="59" t="s">
        <v>211</v>
      </c>
      <c r="AB1" s="58"/>
      <c r="AC1" s="58"/>
      <c r="AD1" s="58"/>
      <c r="AE1" s="58"/>
      <c r="AF1" s="58"/>
      <c r="AG1" s="58"/>
      <c r="AH1" s="58"/>
      <c r="AI1" s="58"/>
      <c r="AJ1" s="58"/>
    </row>
    <row r="2" spans="1:38">
      <c r="A2" s="122"/>
      <c r="B2" s="122"/>
      <c r="C2" s="122"/>
      <c r="D2" s="122"/>
      <c r="E2" s="122"/>
      <c r="F2" s="122"/>
      <c r="G2" s="122"/>
      <c r="H2" s="122"/>
      <c r="I2" s="122"/>
      <c r="J2" s="122"/>
      <c r="K2" s="122"/>
      <c r="L2" s="122"/>
      <c r="M2" s="122"/>
      <c r="N2" s="122"/>
      <c r="O2" s="122"/>
      <c r="P2" s="122"/>
      <c r="Q2" s="122"/>
      <c r="R2" s="122"/>
      <c r="S2" s="122"/>
      <c r="T2" s="122"/>
      <c r="U2" s="58"/>
      <c r="V2" s="60" t="s">
        <v>115</v>
      </c>
      <c r="W2" s="58"/>
      <c r="X2" s="58"/>
      <c r="Y2" s="58"/>
      <c r="Z2" s="58"/>
      <c r="AA2" s="58"/>
      <c r="AB2" s="58"/>
      <c r="AC2" s="58"/>
      <c r="AD2" s="58"/>
      <c r="AE2" s="58"/>
      <c r="AF2" s="58"/>
      <c r="AG2" s="58"/>
      <c r="AH2" s="58"/>
      <c r="AI2" s="58"/>
      <c r="AJ2" s="58"/>
    </row>
    <row r="3" spans="1:38" ht="19.5" thickBot="1">
      <c r="A3" s="103" t="s">
        <v>276</v>
      </c>
      <c r="B3" s="103"/>
      <c r="C3" s="103"/>
      <c r="D3" s="103"/>
      <c r="E3" s="103"/>
      <c r="F3" s="103"/>
      <c r="G3" s="103"/>
      <c r="H3" s="103"/>
      <c r="I3" s="103"/>
      <c r="J3" s="103"/>
      <c r="K3" s="103"/>
      <c r="L3" s="58"/>
      <c r="M3" s="104" t="s">
        <v>196</v>
      </c>
      <c r="N3" s="104"/>
      <c r="O3" s="104"/>
      <c r="P3" s="104"/>
      <c r="Q3" s="104"/>
      <c r="R3" s="104"/>
      <c r="S3" s="104"/>
      <c r="T3" s="104"/>
      <c r="U3" s="58"/>
      <c r="V3" s="61" t="s">
        <v>116</v>
      </c>
      <c r="W3" s="61" t="s">
        <v>117</v>
      </c>
      <c r="X3" s="61" t="s">
        <v>118</v>
      </c>
      <c r="Y3" s="61" t="s">
        <v>119</v>
      </c>
      <c r="Z3" s="62"/>
      <c r="AA3" s="58"/>
      <c r="AB3" s="58"/>
      <c r="AC3" s="58"/>
      <c r="AD3" s="58"/>
      <c r="AE3" s="58"/>
      <c r="AF3" s="58"/>
      <c r="AG3" s="58"/>
      <c r="AH3" s="58"/>
      <c r="AI3" s="58"/>
      <c r="AJ3" s="58"/>
    </row>
    <row r="4" spans="1:38" s="11" customFormat="1" ht="19.5" thickBot="1">
      <c r="A4" s="8" t="s">
        <v>0</v>
      </c>
      <c r="B4" s="135" t="s">
        <v>1</v>
      </c>
      <c r="C4" s="136"/>
      <c r="D4" s="136"/>
      <c r="E4" s="136"/>
      <c r="F4" s="136"/>
      <c r="G4" s="136"/>
      <c r="H4" s="136"/>
      <c r="I4" s="137"/>
      <c r="J4" s="9" t="s">
        <v>225</v>
      </c>
      <c r="K4" s="10" t="s">
        <v>2</v>
      </c>
      <c r="L4" s="77"/>
      <c r="M4" s="1" t="s">
        <v>15</v>
      </c>
      <c r="N4" s="145" t="s">
        <v>16</v>
      </c>
      <c r="O4" s="146"/>
      <c r="P4" s="147"/>
      <c r="Q4" s="108" t="s">
        <v>17</v>
      </c>
      <c r="R4" s="109"/>
      <c r="S4" s="109"/>
      <c r="T4" s="110"/>
      <c r="U4" s="58"/>
      <c r="V4" s="61" t="s">
        <v>120</v>
      </c>
      <c r="W4" s="61" t="s">
        <v>121</v>
      </c>
      <c r="X4" s="61" t="s">
        <v>122</v>
      </c>
      <c r="Y4" s="61"/>
      <c r="Z4" s="62"/>
      <c r="AA4" s="58"/>
      <c r="AB4" s="58"/>
      <c r="AC4" s="58"/>
      <c r="AD4" s="58"/>
      <c r="AE4" s="58"/>
      <c r="AF4" s="58"/>
      <c r="AG4" s="58"/>
      <c r="AH4" s="58"/>
      <c r="AI4" s="58"/>
      <c r="AJ4" s="58"/>
    </row>
    <row r="5" spans="1:38" ht="18.600000000000001" customHeight="1" thickTop="1">
      <c r="A5" s="21" t="s">
        <v>255</v>
      </c>
      <c r="B5" s="22" t="s">
        <v>240</v>
      </c>
      <c r="C5" s="23"/>
      <c r="D5" s="18"/>
      <c r="E5" s="46" t="s">
        <v>219</v>
      </c>
      <c r="F5" s="5" t="s">
        <v>223</v>
      </c>
      <c r="G5" s="23"/>
      <c r="H5" s="4"/>
      <c r="I5" s="79" t="s">
        <v>219</v>
      </c>
      <c r="J5" s="132">
        <f>D5+H5+H6+D7+H7</f>
        <v>0</v>
      </c>
      <c r="K5" s="50"/>
      <c r="L5" s="58"/>
      <c r="M5" s="68" t="s">
        <v>18</v>
      </c>
      <c r="N5" s="106" t="s">
        <v>19</v>
      </c>
      <c r="O5" s="123"/>
      <c r="P5" s="107"/>
      <c r="Q5" s="126">
        <v>157140</v>
      </c>
      <c r="R5" s="127"/>
      <c r="S5" s="75" t="s">
        <v>220</v>
      </c>
      <c r="T5" s="76" t="s">
        <v>221</v>
      </c>
      <c r="U5" s="58"/>
      <c r="V5" s="61" t="s">
        <v>123</v>
      </c>
      <c r="W5" s="61" t="s">
        <v>124</v>
      </c>
      <c r="X5" s="61" t="s">
        <v>125</v>
      </c>
      <c r="Y5" s="61"/>
      <c r="Z5" s="62"/>
      <c r="AA5" s="58"/>
      <c r="AB5" s="58"/>
      <c r="AC5" s="58"/>
      <c r="AD5" s="58"/>
      <c r="AE5" s="58"/>
      <c r="AF5" s="58"/>
      <c r="AG5" s="58"/>
      <c r="AH5" s="58"/>
      <c r="AI5" s="58"/>
      <c r="AJ5" s="58"/>
    </row>
    <row r="6" spans="1:38" ht="18" customHeight="1">
      <c r="A6" s="24" t="s">
        <v>256</v>
      </c>
      <c r="B6" s="25" t="s">
        <v>241</v>
      </c>
      <c r="C6" s="26"/>
      <c r="D6" s="4"/>
      <c r="E6" s="45" t="s">
        <v>226</v>
      </c>
      <c r="F6" s="4"/>
      <c r="G6" s="45" t="s">
        <v>227</v>
      </c>
      <c r="H6" s="3">
        <f>D6*F6</f>
        <v>0</v>
      </c>
      <c r="I6" s="80" t="s">
        <v>219</v>
      </c>
      <c r="J6" s="101"/>
      <c r="K6" s="51" t="s">
        <v>257</v>
      </c>
      <c r="L6" s="58"/>
      <c r="M6" s="68" t="s">
        <v>20</v>
      </c>
      <c r="N6" s="106" t="s">
        <v>21</v>
      </c>
      <c r="O6" s="123"/>
      <c r="P6" s="107"/>
      <c r="Q6" s="128">
        <v>209520</v>
      </c>
      <c r="R6" s="129"/>
      <c r="S6" s="75" t="s">
        <v>220</v>
      </c>
      <c r="T6" s="76" t="s">
        <v>221</v>
      </c>
      <c r="U6" s="58"/>
      <c r="V6" s="61" t="s">
        <v>126</v>
      </c>
      <c r="W6" s="61" t="s">
        <v>127</v>
      </c>
      <c r="X6" s="61" t="s">
        <v>128</v>
      </c>
      <c r="Y6" s="61"/>
      <c r="Z6" s="62"/>
      <c r="AA6" s="58"/>
      <c r="AB6" s="58"/>
      <c r="AC6" s="58"/>
      <c r="AD6" s="58"/>
      <c r="AE6" s="58"/>
      <c r="AF6" s="58"/>
      <c r="AG6" s="58"/>
      <c r="AH6" s="58"/>
      <c r="AI6" s="58"/>
      <c r="AJ6" s="58"/>
    </row>
    <row r="7" spans="1:38" ht="18" customHeight="1">
      <c r="A7" s="27"/>
      <c r="B7" s="28" t="s">
        <v>242</v>
      </c>
      <c r="C7" s="29"/>
      <c r="D7" s="4"/>
      <c r="E7" s="44" t="s">
        <v>228</v>
      </c>
      <c r="F7" s="6" t="s">
        <v>224</v>
      </c>
      <c r="G7" s="6"/>
      <c r="H7" s="19"/>
      <c r="I7" s="81" t="s">
        <v>219</v>
      </c>
      <c r="J7" s="102"/>
      <c r="K7" s="52"/>
      <c r="L7" s="58"/>
      <c r="M7" s="68" t="s">
        <v>22</v>
      </c>
      <c r="N7" s="106" t="s">
        <v>23</v>
      </c>
      <c r="O7" s="123"/>
      <c r="P7" s="107"/>
      <c r="Q7" s="128">
        <v>104760</v>
      </c>
      <c r="R7" s="129"/>
      <c r="S7" s="75" t="s">
        <v>220</v>
      </c>
      <c r="T7" s="76" t="s">
        <v>222</v>
      </c>
      <c r="U7" s="58"/>
      <c r="V7" s="61" t="s">
        <v>129</v>
      </c>
      <c r="W7" s="61" t="s">
        <v>130</v>
      </c>
      <c r="X7" s="61" t="s">
        <v>131</v>
      </c>
      <c r="Y7" s="61"/>
      <c r="Z7" s="62"/>
      <c r="AA7" s="58"/>
      <c r="AB7" s="58"/>
      <c r="AC7" s="58"/>
      <c r="AD7" s="58"/>
      <c r="AE7" s="58"/>
      <c r="AF7" s="58"/>
      <c r="AG7" s="58"/>
      <c r="AH7" s="58"/>
      <c r="AI7" s="58"/>
      <c r="AJ7" s="58"/>
    </row>
    <row r="8" spans="1:38" ht="18" customHeight="1">
      <c r="A8" s="30" t="s">
        <v>3</v>
      </c>
      <c r="B8" s="84" t="s">
        <v>265</v>
      </c>
      <c r="C8" s="85"/>
      <c r="D8" s="85"/>
      <c r="E8" s="85"/>
      <c r="F8" s="85"/>
      <c r="G8" s="85"/>
      <c r="H8" s="20"/>
      <c r="I8" s="82" t="s">
        <v>219</v>
      </c>
      <c r="J8" s="53">
        <f>H8</f>
        <v>0</v>
      </c>
      <c r="K8" s="54" t="s">
        <v>207</v>
      </c>
      <c r="L8" s="58"/>
      <c r="M8" s="68" t="s">
        <v>24</v>
      </c>
      <c r="N8" s="106" t="s">
        <v>25</v>
      </c>
      <c r="O8" s="123"/>
      <c r="P8" s="107"/>
      <c r="Q8" s="128">
        <v>38760</v>
      </c>
      <c r="R8" s="129"/>
      <c r="S8" s="75" t="s">
        <v>220</v>
      </c>
      <c r="T8" s="76" t="s">
        <v>222</v>
      </c>
      <c r="U8" s="58"/>
      <c r="V8" s="61" t="s">
        <v>132</v>
      </c>
      <c r="W8" s="61" t="s">
        <v>133</v>
      </c>
      <c r="X8" s="61" t="s">
        <v>134</v>
      </c>
      <c r="Y8" s="61"/>
      <c r="Z8" s="62"/>
      <c r="AA8" s="58"/>
      <c r="AB8" s="58"/>
      <c r="AC8" s="58"/>
      <c r="AD8" s="58"/>
      <c r="AE8" s="58"/>
      <c r="AF8" s="58"/>
      <c r="AG8" s="58"/>
      <c r="AH8" s="58"/>
      <c r="AI8" s="58"/>
      <c r="AJ8" s="58"/>
    </row>
    <row r="9" spans="1:38" ht="18" customHeight="1">
      <c r="A9" s="31" t="s">
        <v>4</v>
      </c>
      <c r="B9" s="32" t="s">
        <v>267</v>
      </c>
      <c r="C9" s="33"/>
      <c r="D9" s="48">
        <v>14500</v>
      </c>
      <c r="E9" s="41" t="s">
        <v>269</v>
      </c>
      <c r="F9" s="4"/>
      <c r="G9" s="43" t="s">
        <v>230</v>
      </c>
      <c r="H9" s="48">
        <f>D9*F9</f>
        <v>0</v>
      </c>
      <c r="I9" s="83" t="s">
        <v>219</v>
      </c>
      <c r="J9" s="100">
        <f>SUM(H9:H10)</f>
        <v>0</v>
      </c>
      <c r="K9" s="55" t="s">
        <v>258</v>
      </c>
      <c r="L9" s="58"/>
      <c r="M9" s="68" t="s">
        <v>26</v>
      </c>
      <c r="N9" s="106" t="s">
        <v>27</v>
      </c>
      <c r="O9" s="123"/>
      <c r="P9" s="107"/>
      <c r="Q9" s="105" t="s">
        <v>28</v>
      </c>
      <c r="R9" s="105"/>
      <c r="S9" s="105"/>
      <c r="T9" s="105"/>
      <c r="U9" s="58"/>
      <c r="V9" s="60" t="s">
        <v>135</v>
      </c>
      <c r="W9" s="58"/>
      <c r="X9" s="58"/>
      <c r="Y9" s="58"/>
      <c r="Z9" s="58"/>
      <c r="AA9" s="58"/>
      <c r="AB9" s="58"/>
      <c r="AC9" s="58"/>
      <c r="AD9" s="58"/>
      <c r="AE9" s="58"/>
      <c r="AF9" s="58"/>
      <c r="AG9" s="58"/>
      <c r="AH9" s="58"/>
      <c r="AI9" s="58"/>
      <c r="AJ9" s="58"/>
    </row>
    <row r="10" spans="1:38">
      <c r="A10" s="34" t="s">
        <v>277</v>
      </c>
      <c r="B10" s="28" t="s">
        <v>268</v>
      </c>
      <c r="C10" s="29"/>
      <c r="D10" s="49">
        <v>14500</v>
      </c>
      <c r="E10" s="42" t="s">
        <v>269</v>
      </c>
      <c r="F10" s="19"/>
      <c r="G10" s="44" t="s">
        <v>230</v>
      </c>
      <c r="H10" s="49">
        <f>D10*F10</f>
        <v>0</v>
      </c>
      <c r="I10" s="81" t="s">
        <v>219</v>
      </c>
      <c r="J10" s="102"/>
      <c r="K10" s="52" t="s">
        <v>259</v>
      </c>
      <c r="L10" s="58"/>
      <c r="M10" s="68" t="s">
        <v>29</v>
      </c>
      <c r="N10" s="106" t="s">
        <v>27</v>
      </c>
      <c r="O10" s="123"/>
      <c r="P10" s="107"/>
      <c r="Q10" s="105" t="s">
        <v>203</v>
      </c>
      <c r="R10" s="105"/>
      <c r="S10" s="105"/>
      <c r="T10" s="105"/>
      <c r="U10" s="58"/>
      <c r="V10" s="61" t="s">
        <v>116</v>
      </c>
      <c r="W10" s="61" t="s">
        <v>117</v>
      </c>
      <c r="X10" s="61" t="s">
        <v>118</v>
      </c>
      <c r="Y10" s="61" t="s">
        <v>119</v>
      </c>
      <c r="Z10" s="62"/>
      <c r="AA10" s="58"/>
      <c r="AB10" s="58"/>
      <c r="AC10" s="58"/>
      <c r="AD10" s="58"/>
      <c r="AE10" s="58"/>
      <c r="AF10" s="58"/>
      <c r="AG10" s="58"/>
      <c r="AH10" s="58"/>
      <c r="AI10" s="58"/>
      <c r="AJ10" s="58"/>
    </row>
    <row r="11" spans="1:38">
      <c r="A11" s="31" t="s">
        <v>6</v>
      </c>
      <c r="B11" s="32" t="s">
        <v>245</v>
      </c>
      <c r="C11" s="33"/>
      <c r="D11" s="4"/>
      <c r="E11" s="45" t="s">
        <v>226</v>
      </c>
      <c r="F11" s="4"/>
      <c r="G11" s="43" t="s">
        <v>231</v>
      </c>
      <c r="H11" s="48">
        <f t="shared" ref="H11:H15" si="0">D11*F11</f>
        <v>0</v>
      </c>
      <c r="I11" s="83" t="s">
        <v>219</v>
      </c>
      <c r="J11" s="101">
        <f>SUM(H11:H14)</f>
        <v>0</v>
      </c>
      <c r="K11" s="55"/>
      <c r="L11" s="58"/>
      <c r="M11" s="57" t="s">
        <v>194</v>
      </c>
      <c r="N11" s="57"/>
      <c r="O11" s="58"/>
      <c r="P11" s="58"/>
      <c r="Q11" s="58"/>
      <c r="R11" s="58"/>
      <c r="S11" s="58"/>
      <c r="T11" s="58"/>
      <c r="U11" s="58"/>
      <c r="V11" s="138" t="s">
        <v>136</v>
      </c>
      <c r="W11" s="63" t="s">
        <v>137</v>
      </c>
      <c r="X11" s="138" t="s">
        <v>139</v>
      </c>
      <c r="Y11" s="138" t="s">
        <v>140</v>
      </c>
      <c r="Z11" s="62"/>
      <c r="AA11" s="58"/>
      <c r="AB11" s="58"/>
      <c r="AC11" s="58"/>
      <c r="AD11" s="58"/>
      <c r="AE11" s="58"/>
      <c r="AF11" s="58"/>
      <c r="AG11" s="58"/>
      <c r="AH11" s="58"/>
      <c r="AI11" s="58"/>
      <c r="AJ11" s="58"/>
    </row>
    <row r="12" spans="1:38">
      <c r="A12" s="35" t="s">
        <v>261</v>
      </c>
      <c r="B12" s="25" t="s">
        <v>246</v>
      </c>
      <c r="C12" s="26"/>
      <c r="D12" s="4"/>
      <c r="E12" s="45" t="s">
        <v>226</v>
      </c>
      <c r="F12" s="4"/>
      <c r="G12" s="45" t="s">
        <v>231</v>
      </c>
      <c r="H12" s="48">
        <f t="shared" si="0"/>
        <v>0</v>
      </c>
      <c r="I12" s="80" t="s">
        <v>219</v>
      </c>
      <c r="J12" s="101"/>
      <c r="K12" s="56"/>
      <c r="L12" s="58"/>
      <c r="M12" s="78" t="s">
        <v>15</v>
      </c>
      <c r="N12" s="124" t="s">
        <v>30</v>
      </c>
      <c r="O12" s="124"/>
      <c r="P12" s="124"/>
      <c r="Q12" s="149" t="s">
        <v>31</v>
      </c>
      <c r="R12" s="149"/>
      <c r="S12" s="130" t="s">
        <v>195</v>
      </c>
      <c r="T12" s="131"/>
      <c r="U12" s="58"/>
      <c r="V12" s="138"/>
      <c r="W12" s="64" t="s">
        <v>138</v>
      </c>
      <c r="X12" s="138"/>
      <c r="Y12" s="138"/>
      <c r="Z12" s="62"/>
      <c r="AA12" s="58"/>
      <c r="AB12" s="58"/>
      <c r="AC12" s="58"/>
      <c r="AD12" s="58"/>
      <c r="AE12" s="58"/>
      <c r="AF12" s="58"/>
      <c r="AG12" s="58"/>
      <c r="AH12" s="58"/>
      <c r="AI12" s="58"/>
      <c r="AJ12" s="58"/>
    </row>
    <row r="13" spans="1:38" ht="18" customHeight="1">
      <c r="A13" s="36"/>
      <c r="B13" s="25" t="s">
        <v>247</v>
      </c>
      <c r="C13" s="26"/>
      <c r="D13" s="4"/>
      <c r="E13" s="45" t="s">
        <v>229</v>
      </c>
      <c r="F13" s="4"/>
      <c r="G13" s="45" t="s">
        <v>232</v>
      </c>
      <c r="H13" s="48">
        <f t="shared" si="0"/>
        <v>0</v>
      </c>
      <c r="I13" s="80" t="s">
        <v>219</v>
      </c>
      <c r="J13" s="101"/>
      <c r="K13" s="56"/>
      <c r="L13" s="58"/>
      <c r="M13" s="140" t="s">
        <v>32</v>
      </c>
      <c r="N13" s="148" t="s">
        <v>216</v>
      </c>
      <c r="O13" s="148"/>
      <c r="P13" s="148"/>
      <c r="Q13" s="150" t="s">
        <v>34</v>
      </c>
      <c r="R13" s="151"/>
      <c r="S13" s="144" t="s">
        <v>35</v>
      </c>
      <c r="T13" s="144"/>
      <c r="U13" s="58"/>
      <c r="V13" s="61" t="s">
        <v>141</v>
      </c>
      <c r="W13" s="61" t="s">
        <v>142</v>
      </c>
      <c r="X13" s="61" t="s">
        <v>143</v>
      </c>
      <c r="Y13" s="61" t="s">
        <v>144</v>
      </c>
      <c r="Z13" s="62"/>
      <c r="AA13" s="58"/>
      <c r="AB13" s="58"/>
      <c r="AC13" s="58"/>
      <c r="AD13" s="58"/>
      <c r="AE13" s="65"/>
      <c r="AF13" s="58"/>
      <c r="AG13" s="58"/>
      <c r="AH13" s="58"/>
      <c r="AI13" s="58"/>
      <c r="AJ13" s="58"/>
    </row>
    <row r="14" spans="1:38">
      <c r="A14" s="37"/>
      <c r="B14" s="28" t="s">
        <v>247</v>
      </c>
      <c r="C14" s="29"/>
      <c r="D14" s="19"/>
      <c r="E14" s="44" t="s">
        <v>229</v>
      </c>
      <c r="F14" s="19"/>
      <c r="G14" s="45" t="s">
        <v>232</v>
      </c>
      <c r="H14" s="49">
        <f t="shared" si="0"/>
        <v>0</v>
      </c>
      <c r="I14" s="80" t="s">
        <v>219</v>
      </c>
      <c r="J14" s="102"/>
      <c r="K14" s="52"/>
      <c r="L14" s="58"/>
      <c r="M14" s="141"/>
      <c r="N14" s="142" t="s">
        <v>33</v>
      </c>
      <c r="O14" s="142"/>
      <c r="P14" s="142"/>
      <c r="Q14" s="150"/>
      <c r="R14" s="151"/>
      <c r="S14" s="125"/>
      <c r="T14" s="125"/>
      <c r="U14" s="58"/>
      <c r="V14" s="61" t="s">
        <v>145</v>
      </c>
      <c r="W14" s="61" t="s">
        <v>146</v>
      </c>
      <c r="X14" s="61" t="s">
        <v>147</v>
      </c>
      <c r="Y14" s="61" t="s">
        <v>148</v>
      </c>
      <c r="Z14" s="62"/>
      <c r="AA14" s="58"/>
      <c r="AB14" s="58"/>
      <c r="AC14" s="58"/>
      <c r="AD14" s="58"/>
      <c r="AE14" s="58"/>
      <c r="AF14" s="58"/>
      <c r="AG14" s="58"/>
      <c r="AH14" s="58"/>
      <c r="AI14" s="58"/>
      <c r="AJ14" s="58"/>
    </row>
    <row r="15" spans="1:38">
      <c r="A15" s="31" t="s">
        <v>7</v>
      </c>
      <c r="B15" s="32" t="s">
        <v>243</v>
      </c>
      <c r="C15" s="33"/>
      <c r="D15" s="4"/>
      <c r="E15" s="45" t="s">
        <v>226</v>
      </c>
      <c r="F15" s="4"/>
      <c r="G15" s="43" t="s">
        <v>233</v>
      </c>
      <c r="H15" s="48">
        <f t="shared" si="0"/>
        <v>0</v>
      </c>
      <c r="I15" s="83" t="s">
        <v>219</v>
      </c>
      <c r="J15" s="100">
        <f>SUM(H15:H17)</f>
        <v>0</v>
      </c>
      <c r="K15" s="55"/>
      <c r="L15" s="58"/>
      <c r="M15" s="141" t="s">
        <v>36</v>
      </c>
      <c r="N15" s="143" t="s">
        <v>37</v>
      </c>
      <c r="O15" s="143"/>
      <c r="P15" s="143"/>
      <c r="Q15" s="150"/>
      <c r="R15" s="151"/>
      <c r="S15" s="125" t="s">
        <v>39</v>
      </c>
      <c r="T15" s="125"/>
      <c r="U15" s="58"/>
      <c r="V15" s="61" t="s">
        <v>149</v>
      </c>
      <c r="W15" s="61" t="s">
        <v>150</v>
      </c>
      <c r="X15" s="61" t="s">
        <v>151</v>
      </c>
      <c r="Y15" s="61" t="s">
        <v>152</v>
      </c>
      <c r="Z15" s="62"/>
      <c r="AA15" s="58"/>
      <c r="AB15" s="58"/>
      <c r="AC15" s="58"/>
      <c r="AD15" s="58"/>
      <c r="AE15" s="58"/>
      <c r="AF15" s="58"/>
      <c r="AG15" s="58"/>
      <c r="AH15" s="58"/>
      <c r="AI15" s="58"/>
      <c r="AJ15" s="58"/>
    </row>
    <row r="16" spans="1:38">
      <c r="A16" s="35" t="s">
        <v>277</v>
      </c>
      <c r="B16" s="25" t="s">
        <v>244</v>
      </c>
      <c r="C16" s="26"/>
      <c r="D16" s="4"/>
      <c r="E16" s="45" t="s">
        <v>226</v>
      </c>
      <c r="F16" s="4"/>
      <c r="G16" s="45" t="s">
        <v>233</v>
      </c>
      <c r="H16" s="48">
        <f>D16*F16</f>
        <v>0</v>
      </c>
      <c r="I16" s="80" t="s">
        <v>219</v>
      </c>
      <c r="J16" s="101"/>
      <c r="K16" s="56"/>
      <c r="L16" s="58"/>
      <c r="M16" s="141"/>
      <c r="N16" s="142" t="s">
        <v>38</v>
      </c>
      <c r="O16" s="142"/>
      <c r="P16" s="142"/>
      <c r="Q16" s="152"/>
      <c r="R16" s="153"/>
      <c r="S16" s="125"/>
      <c r="T16" s="125"/>
      <c r="U16" s="58"/>
      <c r="V16" s="60" t="s">
        <v>153</v>
      </c>
      <c r="W16" s="58"/>
      <c r="X16" s="58"/>
      <c r="Y16" s="58"/>
      <c r="Z16" s="58"/>
      <c r="AA16" s="58"/>
      <c r="AB16" s="58"/>
      <c r="AC16" s="58"/>
      <c r="AD16" s="58"/>
      <c r="AE16" s="58"/>
      <c r="AF16" s="58"/>
      <c r="AG16" s="58"/>
      <c r="AH16" s="58"/>
      <c r="AI16" s="58"/>
      <c r="AJ16" s="58"/>
      <c r="AL16" s="2" t="s">
        <v>210</v>
      </c>
    </row>
    <row r="17" spans="1:36">
      <c r="A17" s="37"/>
      <c r="B17" s="28" t="s">
        <v>248</v>
      </c>
      <c r="C17" s="29"/>
      <c r="D17" s="19"/>
      <c r="E17" s="44" t="s">
        <v>226</v>
      </c>
      <c r="F17" s="19"/>
      <c r="G17" s="44" t="s">
        <v>234</v>
      </c>
      <c r="H17" s="49">
        <f>D17*F17</f>
        <v>0</v>
      </c>
      <c r="I17" s="80" t="s">
        <v>219</v>
      </c>
      <c r="J17" s="102"/>
      <c r="K17" s="52"/>
      <c r="L17" s="58"/>
      <c r="M17" s="97" t="s">
        <v>217</v>
      </c>
      <c r="N17" s="97"/>
      <c r="O17" s="97"/>
      <c r="P17" s="97"/>
      <c r="Q17" s="58"/>
      <c r="R17" s="97" t="s">
        <v>78</v>
      </c>
      <c r="S17" s="97"/>
      <c r="T17" s="97"/>
      <c r="U17" s="58"/>
      <c r="V17" s="61" t="s">
        <v>116</v>
      </c>
      <c r="W17" s="61" t="s">
        <v>117</v>
      </c>
      <c r="X17" s="61" t="s">
        <v>118</v>
      </c>
      <c r="Y17" s="61" t="s">
        <v>119</v>
      </c>
      <c r="Z17" s="62"/>
      <c r="AA17" s="58"/>
      <c r="AB17" s="58"/>
      <c r="AC17" s="58"/>
      <c r="AD17" s="58"/>
      <c r="AE17" s="58"/>
      <c r="AF17" s="58"/>
      <c r="AG17" s="58"/>
      <c r="AH17" s="58"/>
      <c r="AI17" s="58"/>
      <c r="AJ17" s="58"/>
    </row>
    <row r="18" spans="1:36">
      <c r="A18" s="31" t="s">
        <v>8</v>
      </c>
      <c r="B18" s="32" t="s">
        <v>243</v>
      </c>
      <c r="C18" s="33"/>
      <c r="D18" s="4"/>
      <c r="E18" s="45" t="s">
        <v>226</v>
      </c>
      <c r="F18" s="4"/>
      <c r="G18" s="45" t="s">
        <v>235</v>
      </c>
      <c r="H18" s="48">
        <f t="shared" ref="H18:H32" si="1">D18*F18</f>
        <v>0</v>
      </c>
      <c r="I18" s="83" t="s">
        <v>219</v>
      </c>
      <c r="J18" s="100">
        <f>SUM(H18:H27)</f>
        <v>0</v>
      </c>
      <c r="K18" s="55"/>
      <c r="L18" s="58"/>
      <c r="M18" s="105" t="s">
        <v>40</v>
      </c>
      <c r="N18" s="105"/>
      <c r="O18" s="68" t="s">
        <v>41</v>
      </c>
      <c r="P18" s="69" t="s">
        <v>42</v>
      </c>
      <c r="Q18" s="58"/>
      <c r="R18" s="70" t="s">
        <v>79</v>
      </c>
      <c r="S18" s="68" t="s">
        <v>274</v>
      </c>
      <c r="T18" s="71" t="s">
        <v>197</v>
      </c>
      <c r="U18" s="58"/>
      <c r="V18" s="61" t="s">
        <v>154</v>
      </c>
      <c r="W18" s="61" t="s">
        <v>155</v>
      </c>
      <c r="X18" s="61" t="s">
        <v>156</v>
      </c>
      <c r="Y18" s="61" t="s">
        <v>157</v>
      </c>
      <c r="Z18" s="62"/>
      <c r="AA18" s="58"/>
      <c r="AB18" s="58"/>
      <c r="AC18" s="58"/>
      <c r="AD18" s="58"/>
      <c r="AE18" s="58"/>
      <c r="AF18" s="58"/>
      <c r="AG18" s="58"/>
      <c r="AH18" s="58"/>
      <c r="AI18" s="58"/>
      <c r="AJ18" s="58"/>
    </row>
    <row r="19" spans="1:36">
      <c r="A19" s="35" t="s">
        <v>277</v>
      </c>
      <c r="B19" s="25"/>
      <c r="C19" s="38" t="s">
        <v>249</v>
      </c>
      <c r="D19" s="4"/>
      <c r="E19" s="45" t="s">
        <v>226</v>
      </c>
      <c r="F19" s="4"/>
      <c r="G19" s="45" t="s">
        <v>235</v>
      </c>
      <c r="H19" s="48">
        <f t="shared" si="1"/>
        <v>0</v>
      </c>
      <c r="I19" s="80" t="s">
        <v>219</v>
      </c>
      <c r="J19" s="101"/>
      <c r="K19" s="56"/>
      <c r="L19" s="58"/>
      <c r="M19" s="97" t="s">
        <v>43</v>
      </c>
      <c r="N19" s="97"/>
      <c r="O19" s="97"/>
      <c r="P19" s="97"/>
      <c r="Q19" s="58"/>
      <c r="R19" s="97" t="s">
        <v>80</v>
      </c>
      <c r="S19" s="97"/>
      <c r="T19" s="97"/>
      <c r="U19" s="58"/>
      <c r="V19" s="61" t="s">
        <v>158</v>
      </c>
      <c r="W19" s="61" t="s">
        <v>159</v>
      </c>
      <c r="X19" s="61" t="s">
        <v>160</v>
      </c>
      <c r="Y19" s="61" t="s">
        <v>161</v>
      </c>
      <c r="Z19" s="62"/>
      <c r="AA19" s="58"/>
      <c r="AB19" s="58"/>
      <c r="AC19" s="58"/>
      <c r="AD19" s="58"/>
      <c r="AE19" s="65"/>
      <c r="AF19" s="58"/>
      <c r="AG19" s="58"/>
      <c r="AH19" s="58"/>
      <c r="AI19" s="58"/>
      <c r="AJ19" s="58"/>
    </row>
    <row r="20" spans="1:36">
      <c r="A20" s="36"/>
      <c r="B20" s="25"/>
      <c r="C20" s="38" t="s">
        <v>249</v>
      </c>
      <c r="D20" s="4"/>
      <c r="E20" s="45" t="s">
        <v>226</v>
      </c>
      <c r="F20" s="4"/>
      <c r="G20" s="45" t="s">
        <v>235</v>
      </c>
      <c r="H20" s="48">
        <f t="shared" si="1"/>
        <v>0</v>
      </c>
      <c r="I20" s="80" t="s">
        <v>219</v>
      </c>
      <c r="J20" s="101"/>
      <c r="K20" s="56"/>
      <c r="L20" s="58"/>
      <c r="M20" s="106" t="s">
        <v>44</v>
      </c>
      <c r="N20" s="107"/>
      <c r="O20" s="68" t="s">
        <v>45</v>
      </c>
      <c r="P20" s="69" t="s">
        <v>46</v>
      </c>
      <c r="Q20" s="58"/>
      <c r="R20" s="68" t="s">
        <v>81</v>
      </c>
      <c r="S20" s="68" t="s">
        <v>275</v>
      </c>
      <c r="T20" s="72" t="s">
        <v>82</v>
      </c>
      <c r="U20" s="58"/>
      <c r="V20" s="61" t="s">
        <v>162</v>
      </c>
      <c r="W20" s="61" t="s">
        <v>163</v>
      </c>
      <c r="X20" s="61" t="s">
        <v>164</v>
      </c>
      <c r="Y20" s="61" t="s">
        <v>165</v>
      </c>
      <c r="Z20" s="62"/>
      <c r="AA20" s="58"/>
      <c r="AB20" s="58"/>
      <c r="AC20" s="58"/>
      <c r="AD20" s="58"/>
      <c r="AE20" s="58"/>
      <c r="AF20" s="58"/>
      <c r="AG20" s="58"/>
      <c r="AH20" s="58"/>
      <c r="AI20" s="58"/>
      <c r="AJ20" s="58"/>
    </row>
    <row r="21" spans="1:36">
      <c r="A21" s="36"/>
      <c r="B21" s="25"/>
      <c r="C21" s="38" t="s">
        <v>249</v>
      </c>
      <c r="D21" s="4"/>
      <c r="E21" s="45" t="s">
        <v>226</v>
      </c>
      <c r="F21" s="4"/>
      <c r="G21" s="45" t="s">
        <v>232</v>
      </c>
      <c r="H21" s="48">
        <f t="shared" si="1"/>
        <v>0</v>
      </c>
      <c r="I21" s="80" t="s">
        <v>219</v>
      </c>
      <c r="J21" s="101"/>
      <c r="K21" s="56"/>
      <c r="L21" s="58"/>
      <c r="M21" s="106" t="s">
        <v>47</v>
      </c>
      <c r="N21" s="107"/>
      <c r="O21" s="68" t="s">
        <v>48</v>
      </c>
      <c r="P21" s="69" t="s">
        <v>49</v>
      </c>
      <c r="Q21" s="58"/>
      <c r="R21" s="133" t="s">
        <v>83</v>
      </c>
      <c r="S21" s="133"/>
      <c r="T21" s="133"/>
      <c r="U21" s="58"/>
      <c r="V21" s="60" t="s">
        <v>166</v>
      </c>
      <c r="W21" s="58"/>
      <c r="X21" s="58"/>
      <c r="Y21" s="58"/>
      <c r="Z21" s="58"/>
      <c r="AA21" s="58"/>
      <c r="AB21" s="58"/>
      <c r="AC21" s="58"/>
      <c r="AD21" s="58"/>
      <c r="AE21" s="58"/>
      <c r="AF21" s="58"/>
      <c r="AG21" s="58"/>
      <c r="AH21" s="58"/>
      <c r="AI21" s="58"/>
      <c r="AJ21" s="58"/>
    </row>
    <row r="22" spans="1:36">
      <c r="A22" s="36"/>
      <c r="B22" s="25"/>
      <c r="C22" s="38" t="s">
        <v>249</v>
      </c>
      <c r="D22" s="4"/>
      <c r="E22" s="45" t="s">
        <v>226</v>
      </c>
      <c r="F22" s="4"/>
      <c r="G22" s="45" t="s">
        <v>232</v>
      </c>
      <c r="H22" s="48">
        <f t="shared" si="1"/>
        <v>0</v>
      </c>
      <c r="I22" s="80" t="s">
        <v>219</v>
      </c>
      <c r="J22" s="101"/>
      <c r="K22" s="56"/>
      <c r="L22" s="58"/>
      <c r="M22" s="106" t="s">
        <v>204</v>
      </c>
      <c r="N22" s="107"/>
      <c r="O22" s="68" t="s">
        <v>270</v>
      </c>
      <c r="P22" s="69" t="s">
        <v>50</v>
      </c>
      <c r="Q22" s="58"/>
      <c r="R22" s="134" t="s">
        <v>218</v>
      </c>
      <c r="S22" s="134"/>
      <c r="T22" s="134"/>
      <c r="U22" s="58"/>
      <c r="V22" s="61" t="s">
        <v>116</v>
      </c>
      <c r="W22" s="61" t="s">
        <v>117</v>
      </c>
      <c r="X22" s="61" t="s">
        <v>118</v>
      </c>
      <c r="Y22" s="61" t="s">
        <v>119</v>
      </c>
      <c r="Z22" s="62"/>
      <c r="AA22" s="58"/>
      <c r="AB22" s="58"/>
      <c r="AC22" s="58"/>
      <c r="AD22" s="58"/>
      <c r="AE22" s="58"/>
      <c r="AF22" s="58"/>
      <c r="AG22" s="58"/>
      <c r="AH22" s="58"/>
      <c r="AI22" s="58"/>
      <c r="AJ22" s="58"/>
    </row>
    <row r="23" spans="1:36">
      <c r="A23" s="36"/>
      <c r="B23" s="25" t="s">
        <v>250</v>
      </c>
      <c r="C23" s="26"/>
      <c r="D23" s="4"/>
      <c r="E23" s="45" t="s">
        <v>226</v>
      </c>
      <c r="F23" s="4"/>
      <c r="G23" s="45" t="s">
        <v>235</v>
      </c>
      <c r="H23" s="48">
        <f t="shared" si="1"/>
        <v>0</v>
      </c>
      <c r="I23" s="80" t="s">
        <v>219</v>
      </c>
      <c r="J23" s="101"/>
      <c r="K23" s="56"/>
      <c r="L23" s="58"/>
      <c r="M23" s="106" t="s">
        <v>51</v>
      </c>
      <c r="N23" s="107"/>
      <c r="O23" s="68" t="s">
        <v>271</v>
      </c>
      <c r="P23" s="69" t="s">
        <v>52</v>
      </c>
      <c r="Q23" s="58"/>
      <c r="R23" s="154" t="s">
        <v>84</v>
      </c>
      <c r="S23" s="154"/>
      <c r="T23" s="154"/>
      <c r="U23" s="58"/>
      <c r="V23" s="61" t="s">
        <v>167</v>
      </c>
      <c r="W23" s="61" t="s">
        <v>168</v>
      </c>
      <c r="X23" s="61" t="s">
        <v>169</v>
      </c>
      <c r="Y23" s="61" t="s">
        <v>170</v>
      </c>
      <c r="Z23" s="62"/>
      <c r="AA23" s="59" t="s">
        <v>212</v>
      </c>
      <c r="AB23" s="58"/>
      <c r="AC23" s="58"/>
      <c r="AD23" s="58"/>
      <c r="AE23" s="58"/>
      <c r="AF23" s="58"/>
      <c r="AG23" s="58"/>
      <c r="AH23" s="58"/>
      <c r="AI23" s="58"/>
      <c r="AJ23" s="58"/>
    </row>
    <row r="24" spans="1:36">
      <c r="A24" s="36"/>
      <c r="B24" s="25"/>
      <c r="C24" s="38" t="s">
        <v>249</v>
      </c>
      <c r="D24" s="4"/>
      <c r="E24" s="45" t="s">
        <v>226</v>
      </c>
      <c r="F24" s="4"/>
      <c r="G24" s="45" t="s">
        <v>235</v>
      </c>
      <c r="H24" s="48">
        <f t="shared" si="1"/>
        <v>0</v>
      </c>
      <c r="I24" s="80" t="s">
        <v>219</v>
      </c>
      <c r="J24" s="101"/>
      <c r="K24" s="56"/>
      <c r="L24" s="58"/>
      <c r="M24" s="115" t="s">
        <v>53</v>
      </c>
      <c r="N24" s="115"/>
      <c r="O24" s="115"/>
      <c r="P24" s="115"/>
      <c r="Q24" s="58"/>
      <c r="R24" s="134" t="s">
        <v>85</v>
      </c>
      <c r="S24" s="134"/>
      <c r="T24" s="134"/>
      <c r="U24" s="58"/>
      <c r="V24" s="61" t="s">
        <v>171</v>
      </c>
      <c r="W24" s="61" t="s">
        <v>172</v>
      </c>
      <c r="X24" s="61" t="s">
        <v>173</v>
      </c>
      <c r="Y24" s="61" t="s">
        <v>174</v>
      </c>
      <c r="Z24" s="62"/>
      <c r="AA24" s="58"/>
      <c r="AB24" s="58"/>
      <c r="AC24" s="58"/>
      <c r="AD24" s="58"/>
      <c r="AE24" s="65"/>
      <c r="AF24" s="58"/>
      <c r="AG24" s="58"/>
      <c r="AH24" s="58"/>
      <c r="AI24" s="58"/>
      <c r="AJ24" s="58"/>
    </row>
    <row r="25" spans="1:36">
      <c r="A25" s="36"/>
      <c r="B25" s="25"/>
      <c r="C25" s="38" t="s">
        <v>249</v>
      </c>
      <c r="D25" s="4"/>
      <c r="E25" s="45" t="s">
        <v>226</v>
      </c>
      <c r="F25" s="4"/>
      <c r="G25" s="45" t="s">
        <v>232</v>
      </c>
      <c r="H25" s="48">
        <f t="shared" si="1"/>
        <v>0</v>
      </c>
      <c r="I25" s="80" t="s">
        <v>219</v>
      </c>
      <c r="J25" s="101"/>
      <c r="K25" s="56"/>
      <c r="L25" s="58"/>
      <c r="M25" s="97" t="s">
        <v>54</v>
      </c>
      <c r="N25" s="97"/>
      <c r="O25" s="97"/>
      <c r="P25" s="97"/>
      <c r="Q25" s="58"/>
      <c r="R25" s="68" t="s">
        <v>86</v>
      </c>
      <c r="S25" s="125" t="s">
        <v>87</v>
      </c>
      <c r="T25" s="125"/>
      <c r="U25" s="58"/>
      <c r="V25" s="60" t="s">
        <v>175</v>
      </c>
      <c r="W25" s="58"/>
      <c r="X25" s="58"/>
      <c r="Y25" s="58"/>
      <c r="Z25" s="58"/>
      <c r="AA25" s="58"/>
      <c r="AB25" s="58"/>
      <c r="AC25" s="58"/>
      <c r="AD25" s="58"/>
      <c r="AE25" s="58"/>
      <c r="AF25" s="58"/>
      <c r="AG25" s="58"/>
      <c r="AH25" s="58"/>
      <c r="AI25" s="58"/>
      <c r="AJ25" s="58"/>
    </row>
    <row r="26" spans="1:36">
      <c r="A26" s="36"/>
      <c r="B26" s="25"/>
      <c r="C26" s="38" t="s">
        <v>249</v>
      </c>
      <c r="D26" s="4"/>
      <c r="E26" s="45" t="s">
        <v>226</v>
      </c>
      <c r="F26" s="4"/>
      <c r="G26" s="45" t="s">
        <v>232</v>
      </c>
      <c r="H26" s="48">
        <f t="shared" si="1"/>
        <v>0</v>
      </c>
      <c r="I26" s="80" t="s">
        <v>219</v>
      </c>
      <c r="J26" s="101"/>
      <c r="K26" s="56"/>
      <c r="L26" s="58"/>
      <c r="M26" s="105" t="s">
        <v>206</v>
      </c>
      <c r="N26" s="105"/>
      <c r="O26" s="105" t="s">
        <v>55</v>
      </c>
      <c r="P26" s="105" t="s">
        <v>198</v>
      </c>
      <c r="Q26" s="58"/>
      <c r="R26" s="133" t="s">
        <v>88</v>
      </c>
      <c r="S26" s="133"/>
      <c r="T26" s="133"/>
      <c r="U26" s="58"/>
      <c r="V26" s="61" t="s">
        <v>116</v>
      </c>
      <c r="W26" s="61" t="s">
        <v>117</v>
      </c>
      <c r="X26" s="61" t="s">
        <v>118</v>
      </c>
      <c r="Y26" s="61" t="s">
        <v>119</v>
      </c>
      <c r="Z26" s="62"/>
      <c r="AA26" s="58"/>
      <c r="AB26" s="58"/>
      <c r="AC26" s="58"/>
      <c r="AD26" s="58"/>
      <c r="AE26" s="58"/>
      <c r="AF26" s="58"/>
      <c r="AG26" s="58"/>
      <c r="AH26" s="58"/>
      <c r="AI26" s="58"/>
      <c r="AJ26" s="58"/>
    </row>
    <row r="27" spans="1:36">
      <c r="A27" s="37"/>
      <c r="B27" s="28" t="s">
        <v>247</v>
      </c>
      <c r="C27" s="29"/>
      <c r="D27" s="4"/>
      <c r="E27" s="45" t="s">
        <v>229</v>
      </c>
      <c r="F27" s="4"/>
      <c r="G27" s="45" t="s">
        <v>232</v>
      </c>
      <c r="H27" s="49">
        <f t="shared" si="1"/>
        <v>0</v>
      </c>
      <c r="I27" s="80" t="s">
        <v>219</v>
      </c>
      <c r="J27" s="102"/>
      <c r="K27" s="52"/>
      <c r="L27" s="58"/>
      <c r="M27" s="105"/>
      <c r="N27" s="105"/>
      <c r="O27" s="105"/>
      <c r="P27" s="105"/>
      <c r="Q27" s="58"/>
      <c r="R27" s="139" t="s">
        <v>89</v>
      </c>
      <c r="S27" s="139"/>
      <c r="T27" s="139"/>
      <c r="U27" s="58"/>
      <c r="V27" s="61" t="s">
        <v>176</v>
      </c>
      <c r="W27" s="61" t="s">
        <v>177</v>
      </c>
      <c r="X27" s="61" t="s">
        <v>178</v>
      </c>
      <c r="Y27" s="61" t="s">
        <v>179</v>
      </c>
      <c r="Z27" s="62"/>
      <c r="AA27" s="58"/>
      <c r="AB27" s="58"/>
      <c r="AC27" s="58"/>
      <c r="AD27" s="58"/>
      <c r="AE27" s="58"/>
      <c r="AF27" s="58"/>
      <c r="AG27" s="58"/>
      <c r="AH27" s="58"/>
      <c r="AI27" s="58"/>
      <c r="AJ27" s="58"/>
    </row>
    <row r="28" spans="1:36">
      <c r="A28" s="30" t="s">
        <v>9</v>
      </c>
      <c r="B28" s="94" t="s">
        <v>266</v>
      </c>
      <c r="C28" s="95"/>
      <c r="D28" s="20"/>
      <c r="E28" s="47" t="s">
        <v>226</v>
      </c>
      <c r="F28" s="20"/>
      <c r="G28" s="47" t="s">
        <v>236</v>
      </c>
      <c r="H28" s="49">
        <f t="shared" si="1"/>
        <v>0</v>
      </c>
      <c r="I28" s="82" t="s">
        <v>219</v>
      </c>
      <c r="J28" s="53">
        <f>H28</f>
        <v>0</v>
      </c>
      <c r="K28" s="54"/>
      <c r="L28" s="58"/>
      <c r="M28" s="97" t="s">
        <v>56</v>
      </c>
      <c r="N28" s="97"/>
      <c r="O28" s="97"/>
      <c r="P28" s="97"/>
      <c r="Q28" s="58"/>
      <c r="R28" s="68" t="s">
        <v>90</v>
      </c>
      <c r="S28" s="68" t="s">
        <v>91</v>
      </c>
      <c r="T28" s="69" t="s">
        <v>92</v>
      </c>
      <c r="U28" s="58"/>
      <c r="V28" s="58"/>
      <c r="W28" s="58"/>
      <c r="X28" s="58"/>
      <c r="Y28" s="58"/>
      <c r="Z28" s="58"/>
      <c r="AA28" s="58"/>
      <c r="AB28" s="58"/>
      <c r="AC28" s="58"/>
      <c r="AD28" s="58"/>
      <c r="AE28" s="66"/>
      <c r="AF28" s="58"/>
      <c r="AG28" s="58"/>
      <c r="AH28" s="58"/>
      <c r="AI28" s="58"/>
      <c r="AJ28" s="58"/>
    </row>
    <row r="29" spans="1:36">
      <c r="A29" s="31" t="s">
        <v>10</v>
      </c>
      <c r="B29" s="32" t="s">
        <v>251</v>
      </c>
      <c r="C29" s="33"/>
      <c r="D29" s="4"/>
      <c r="E29" s="45" t="s">
        <v>226</v>
      </c>
      <c r="F29" s="4"/>
      <c r="G29" s="45" t="s">
        <v>237</v>
      </c>
      <c r="H29" s="48">
        <f t="shared" si="1"/>
        <v>0</v>
      </c>
      <c r="I29" s="80" t="s">
        <v>219</v>
      </c>
      <c r="J29" s="100">
        <f>SUM(H29:H30)</f>
        <v>0</v>
      </c>
      <c r="K29" s="55"/>
      <c r="L29" s="58"/>
      <c r="M29" s="106" t="s">
        <v>57</v>
      </c>
      <c r="N29" s="107"/>
      <c r="O29" s="68" t="s">
        <v>58</v>
      </c>
      <c r="P29" s="69" t="s">
        <v>199</v>
      </c>
      <c r="Q29" s="58"/>
      <c r="R29" s="68" t="s">
        <v>93</v>
      </c>
      <c r="S29" s="68" t="s">
        <v>69</v>
      </c>
      <c r="T29" s="69" t="s">
        <v>94</v>
      </c>
      <c r="U29" s="58"/>
      <c r="V29" s="58"/>
      <c r="W29" s="58"/>
      <c r="X29" s="58"/>
      <c r="Y29" s="58"/>
      <c r="Z29" s="58"/>
      <c r="AA29" s="58"/>
      <c r="AB29" s="58"/>
      <c r="AC29" s="58"/>
      <c r="AD29" s="58"/>
      <c r="AE29" s="58"/>
      <c r="AF29" s="58"/>
      <c r="AG29" s="58"/>
      <c r="AH29" s="58"/>
      <c r="AI29" s="58"/>
      <c r="AJ29" s="58"/>
    </row>
    <row r="30" spans="1:36">
      <c r="A30" s="39" t="s">
        <v>277</v>
      </c>
      <c r="B30" s="28" t="s">
        <v>252</v>
      </c>
      <c r="C30" s="29"/>
      <c r="D30" s="19"/>
      <c r="E30" s="44" t="s">
        <v>226</v>
      </c>
      <c r="F30" s="19"/>
      <c r="G30" s="45" t="s">
        <v>237</v>
      </c>
      <c r="H30" s="49">
        <f t="shared" si="1"/>
        <v>0</v>
      </c>
      <c r="I30" s="80" t="s">
        <v>219</v>
      </c>
      <c r="J30" s="102"/>
      <c r="K30" s="52"/>
      <c r="L30" s="58"/>
      <c r="M30" s="106" t="s">
        <v>59</v>
      </c>
      <c r="N30" s="107"/>
      <c r="O30" s="68" t="s">
        <v>58</v>
      </c>
      <c r="P30" s="69" t="s">
        <v>200</v>
      </c>
      <c r="Q30" s="58"/>
      <c r="R30" s="73" t="s">
        <v>95</v>
      </c>
      <c r="S30" s="68" t="s">
        <v>96</v>
      </c>
      <c r="T30" s="69" t="s">
        <v>97</v>
      </c>
      <c r="U30" s="58"/>
      <c r="V30" s="58"/>
      <c r="W30" s="58"/>
      <c r="X30" s="58"/>
      <c r="Y30" s="58"/>
      <c r="Z30" s="58"/>
      <c r="AA30" s="58"/>
      <c r="AB30" s="58"/>
      <c r="AC30" s="58"/>
      <c r="AD30" s="58"/>
      <c r="AE30" s="65"/>
      <c r="AF30" s="58"/>
      <c r="AG30" s="58"/>
      <c r="AH30" s="58"/>
      <c r="AI30" s="58"/>
      <c r="AJ30" s="58"/>
    </row>
    <row r="31" spans="1:36">
      <c r="A31" s="31" t="s">
        <v>11</v>
      </c>
      <c r="B31" s="90" t="s">
        <v>266</v>
      </c>
      <c r="C31" s="91"/>
      <c r="D31" s="4"/>
      <c r="E31" s="45" t="s">
        <v>226</v>
      </c>
      <c r="F31" s="4"/>
      <c r="G31" s="43" t="s">
        <v>238</v>
      </c>
      <c r="H31" s="48">
        <f>D31*F31</f>
        <v>0</v>
      </c>
      <c r="I31" s="83" t="s">
        <v>219</v>
      </c>
      <c r="J31" s="100">
        <f>SUM(H31:H32)</f>
        <v>0</v>
      </c>
      <c r="K31" s="55"/>
      <c r="L31" s="58"/>
      <c r="M31" s="106" t="s">
        <v>205</v>
      </c>
      <c r="N31" s="107"/>
      <c r="O31" s="68" t="s">
        <v>58</v>
      </c>
      <c r="P31" s="74" t="s">
        <v>201</v>
      </c>
      <c r="Q31" s="58"/>
      <c r="R31" s="68" t="s">
        <v>98</v>
      </c>
      <c r="S31" s="68" t="s">
        <v>96</v>
      </c>
      <c r="T31" s="69" t="s">
        <v>97</v>
      </c>
      <c r="U31" s="58"/>
      <c r="V31" s="58"/>
      <c r="W31" s="58"/>
      <c r="X31" s="58"/>
      <c r="Y31" s="58"/>
      <c r="Z31" s="58"/>
      <c r="AA31" s="58"/>
      <c r="AB31" s="58"/>
      <c r="AC31" s="58"/>
      <c r="AD31" s="58"/>
      <c r="AE31" s="65"/>
      <c r="AF31" s="58"/>
      <c r="AG31" s="58"/>
      <c r="AH31" s="58"/>
      <c r="AI31" s="58"/>
      <c r="AJ31" s="58"/>
    </row>
    <row r="32" spans="1:36">
      <c r="A32" s="39" t="s">
        <v>261</v>
      </c>
      <c r="B32" s="92" t="s">
        <v>266</v>
      </c>
      <c r="C32" s="93"/>
      <c r="D32" s="19"/>
      <c r="E32" s="44" t="s">
        <v>226</v>
      </c>
      <c r="F32" s="19"/>
      <c r="G32" s="44" t="s">
        <v>238</v>
      </c>
      <c r="H32" s="49">
        <f t="shared" si="1"/>
        <v>0</v>
      </c>
      <c r="I32" s="81" t="s">
        <v>219</v>
      </c>
      <c r="J32" s="102"/>
      <c r="K32" s="52"/>
      <c r="L32" s="58"/>
      <c r="M32" s="106" t="s">
        <v>61</v>
      </c>
      <c r="N32" s="107"/>
      <c r="O32" s="68" t="s">
        <v>58</v>
      </c>
      <c r="P32" s="69" t="s">
        <v>202</v>
      </c>
      <c r="Q32" s="58"/>
      <c r="R32" s="68" t="s">
        <v>99</v>
      </c>
      <c r="S32" s="68" t="s">
        <v>96</v>
      </c>
      <c r="T32" s="69" t="s">
        <v>100</v>
      </c>
      <c r="U32" s="58"/>
      <c r="V32" s="58"/>
      <c r="W32" s="58"/>
      <c r="X32" s="58"/>
      <c r="Y32" s="58"/>
      <c r="Z32" s="58"/>
      <c r="AA32" s="58"/>
      <c r="AB32" s="58"/>
      <c r="AC32" s="58"/>
      <c r="AD32" s="58"/>
      <c r="AE32" s="65"/>
      <c r="AF32" s="58"/>
      <c r="AG32" s="58"/>
      <c r="AH32" s="58"/>
      <c r="AI32" s="58"/>
      <c r="AJ32" s="58"/>
    </row>
    <row r="33" spans="1:36">
      <c r="A33" s="155" t="s">
        <v>12</v>
      </c>
      <c r="B33" s="32" t="s">
        <v>243</v>
      </c>
      <c r="C33" s="33"/>
      <c r="D33" s="4"/>
      <c r="E33" s="45" t="s">
        <v>226</v>
      </c>
      <c r="F33" s="4"/>
      <c r="G33" s="45" t="s">
        <v>235</v>
      </c>
      <c r="H33" s="48">
        <f t="shared" ref="H33:H34" si="2">D33*F33</f>
        <v>0</v>
      </c>
      <c r="I33" s="80" t="s">
        <v>219</v>
      </c>
      <c r="J33" s="100">
        <f>SUM(H33:H34)</f>
        <v>0</v>
      </c>
      <c r="K33" s="55"/>
      <c r="L33" s="58"/>
      <c r="M33" s="97" t="s">
        <v>62</v>
      </c>
      <c r="N33" s="97"/>
      <c r="O33" s="97"/>
      <c r="P33" s="97"/>
      <c r="Q33" s="58"/>
      <c r="R33" s="68" t="s">
        <v>101</v>
      </c>
      <c r="S33" s="68" t="s">
        <v>272</v>
      </c>
      <c r="T33" s="69" t="s">
        <v>102</v>
      </c>
      <c r="U33" s="58"/>
      <c r="V33" s="58"/>
      <c r="W33" s="58"/>
      <c r="X33" s="58"/>
      <c r="Y33" s="58"/>
      <c r="Z33" s="58"/>
      <c r="AA33" s="58"/>
      <c r="AB33" s="58"/>
      <c r="AC33" s="58"/>
      <c r="AD33" s="58"/>
      <c r="AE33" s="65"/>
      <c r="AF33" s="58"/>
      <c r="AG33" s="58"/>
      <c r="AH33" s="58"/>
      <c r="AI33" s="58"/>
      <c r="AJ33" s="58"/>
    </row>
    <row r="34" spans="1:36">
      <c r="A34" s="156"/>
      <c r="B34" s="28" t="s">
        <v>244</v>
      </c>
      <c r="C34" s="29"/>
      <c r="D34" s="4"/>
      <c r="E34" s="45" t="s">
        <v>226</v>
      </c>
      <c r="F34" s="4"/>
      <c r="G34" s="45" t="s">
        <v>235</v>
      </c>
      <c r="H34" s="49">
        <f t="shared" si="2"/>
        <v>0</v>
      </c>
      <c r="I34" s="81" t="s">
        <v>219</v>
      </c>
      <c r="J34" s="102"/>
      <c r="K34" s="52"/>
      <c r="L34" s="58"/>
      <c r="M34" s="98" t="s">
        <v>63</v>
      </c>
      <c r="N34" s="98"/>
      <c r="O34" s="105" t="s">
        <v>65</v>
      </c>
      <c r="P34" s="125" t="s">
        <v>66</v>
      </c>
      <c r="Q34" s="58"/>
      <c r="R34" s="68" t="s">
        <v>103</v>
      </c>
      <c r="S34" s="68" t="s">
        <v>69</v>
      </c>
      <c r="T34" s="69" t="s">
        <v>100</v>
      </c>
      <c r="U34" s="58"/>
      <c r="V34" s="60" t="s">
        <v>180</v>
      </c>
      <c r="W34" s="58"/>
      <c r="X34" s="58"/>
      <c r="Y34" s="58"/>
      <c r="Z34" s="58"/>
      <c r="AA34" s="58"/>
      <c r="AB34" s="58"/>
      <c r="AC34" s="58"/>
      <c r="AD34" s="58"/>
      <c r="AE34" s="65"/>
      <c r="AF34" s="58"/>
      <c r="AG34" s="58"/>
      <c r="AH34" s="58"/>
      <c r="AI34" s="58"/>
      <c r="AJ34" s="58"/>
    </row>
    <row r="35" spans="1:36">
      <c r="A35" s="40" t="s">
        <v>13</v>
      </c>
      <c r="B35" s="86" t="s">
        <v>264</v>
      </c>
      <c r="C35" s="87"/>
      <c r="D35" s="87"/>
      <c r="E35" s="87"/>
      <c r="F35" s="87"/>
      <c r="G35" s="87"/>
      <c r="H35" s="4"/>
      <c r="I35" s="80" t="s">
        <v>219</v>
      </c>
      <c r="J35" s="100">
        <f>SUM(H35:H36)</f>
        <v>0</v>
      </c>
      <c r="K35" s="55"/>
      <c r="L35" s="58"/>
      <c r="M35" s="99" t="s">
        <v>64</v>
      </c>
      <c r="N35" s="99"/>
      <c r="O35" s="105"/>
      <c r="P35" s="125"/>
      <c r="Q35" s="58"/>
      <c r="R35" s="68" t="s">
        <v>104</v>
      </c>
      <c r="S35" s="68" t="s">
        <v>69</v>
      </c>
      <c r="T35" s="69" t="s">
        <v>105</v>
      </c>
      <c r="U35" s="58"/>
      <c r="V35" s="61" t="s">
        <v>116</v>
      </c>
      <c r="W35" s="61" t="s">
        <v>117</v>
      </c>
      <c r="X35" s="61" t="s">
        <v>118</v>
      </c>
      <c r="Y35" s="61" t="s">
        <v>119</v>
      </c>
      <c r="Z35" s="62"/>
      <c r="AA35" s="58"/>
      <c r="AB35" s="58"/>
      <c r="AC35" s="58"/>
      <c r="AD35" s="58"/>
      <c r="AE35" s="58"/>
      <c r="AF35" s="58"/>
      <c r="AG35" s="58"/>
      <c r="AH35" s="58"/>
      <c r="AI35" s="58"/>
      <c r="AJ35" s="58"/>
    </row>
    <row r="36" spans="1:36">
      <c r="A36" s="39" t="s">
        <v>5</v>
      </c>
      <c r="B36" s="88" t="s">
        <v>264</v>
      </c>
      <c r="C36" s="89"/>
      <c r="D36" s="89"/>
      <c r="E36" s="89"/>
      <c r="F36" s="89"/>
      <c r="G36" s="89"/>
      <c r="H36" s="19"/>
      <c r="I36" s="80" t="s">
        <v>219</v>
      </c>
      <c r="J36" s="102"/>
      <c r="K36" s="52"/>
      <c r="L36" s="58"/>
      <c r="M36" s="97" t="s">
        <v>67</v>
      </c>
      <c r="N36" s="97"/>
      <c r="O36" s="97"/>
      <c r="P36" s="97"/>
      <c r="Q36" s="58"/>
      <c r="R36" s="68" t="s">
        <v>106</v>
      </c>
      <c r="S36" s="68" t="s">
        <v>69</v>
      </c>
      <c r="T36" s="69" t="s">
        <v>60</v>
      </c>
      <c r="U36" s="58"/>
      <c r="V36" s="61" t="s">
        <v>181</v>
      </c>
      <c r="W36" s="61" t="s">
        <v>182</v>
      </c>
      <c r="X36" s="61" t="s">
        <v>183</v>
      </c>
      <c r="Y36" s="61"/>
      <c r="Z36" s="62"/>
      <c r="AA36" s="58"/>
      <c r="AB36" s="58"/>
      <c r="AC36" s="58"/>
      <c r="AD36" s="58"/>
      <c r="AE36" s="58"/>
      <c r="AF36" s="58"/>
      <c r="AG36" s="58"/>
      <c r="AH36" s="58"/>
      <c r="AI36" s="58"/>
      <c r="AJ36" s="58"/>
    </row>
    <row r="37" spans="1:36">
      <c r="A37" s="155" t="s">
        <v>14</v>
      </c>
      <c r="B37" s="159" t="s">
        <v>253</v>
      </c>
      <c r="C37" s="160"/>
      <c r="D37" s="4"/>
      <c r="E37" s="43" t="s">
        <v>226</v>
      </c>
      <c r="F37" s="4"/>
      <c r="G37" s="43" t="s">
        <v>239</v>
      </c>
      <c r="H37" s="48">
        <f t="shared" ref="H37:H38" si="3">D37*F37</f>
        <v>0</v>
      </c>
      <c r="I37" s="83" t="s">
        <v>219</v>
      </c>
      <c r="J37" s="100">
        <f>SUM(H37:H38)</f>
        <v>0</v>
      </c>
      <c r="K37" s="55"/>
      <c r="L37" s="58"/>
      <c r="M37" s="105" t="s">
        <v>68</v>
      </c>
      <c r="N37" s="105"/>
      <c r="O37" s="68" t="s">
        <v>69</v>
      </c>
      <c r="P37" s="69" t="s">
        <v>70</v>
      </c>
      <c r="Q37" s="58"/>
      <c r="R37" s="68" t="s">
        <v>107</v>
      </c>
      <c r="S37" s="68" t="s">
        <v>69</v>
      </c>
      <c r="T37" s="69" t="s">
        <v>108</v>
      </c>
      <c r="U37" s="58"/>
      <c r="V37" s="61" t="s">
        <v>184</v>
      </c>
      <c r="W37" s="61" t="s">
        <v>185</v>
      </c>
      <c r="X37" s="61" t="s">
        <v>186</v>
      </c>
      <c r="Y37" s="61"/>
      <c r="Z37" s="62"/>
      <c r="AA37" s="58"/>
      <c r="AB37" s="58"/>
      <c r="AC37" s="58"/>
      <c r="AD37" s="58"/>
      <c r="AE37" s="58"/>
      <c r="AF37" s="58"/>
      <c r="AG37" s="58"/>
      <c r="AH37" s="58"/>
      <c r="AI37" s="58"/>
      <c r="AJ37" s="58"/>
    </row>
    <row r="38" spans="1:36">
      <c r="A38" s="156"/>
      <c r="B38" s="161" t="s">
        <v>254</v>
      </c>
      <c r="C38" s="162"/>
      <c r="D38" s="4"/>
      <c r="E38" s="44" t="s">
        <v>226</v>
      </c>
      <c r="F38" s="19"/>
      <c r="G38" s="44" t="s">
        <v>239</v>
      </c>
      <c r="H38" s="49">
        <f t="shared" si="3"/>
        <v>0</v>
      </c>
      <c r="I38" s="81" t="s">
        <v>219</v>
      </c>
      <c r="J38" s="102"/>
      <c r="K38" s="52"/>
      <c r="L38" s="58"/>
      <c r="M38" s="105" t="s">
        <v>71</v>
      </c>
      <c r="N38" s="105"/>
      <c r="O38" s="68" t="s">
        <v>69</v>
      </c>
      <c r="P38" s="69" t="s">
        <v>72</v>
      </c>
      <c r="Q38" s="58"/>
      <c r="R38" s="68" t="s">
        <v>109</v>
      </c>
      <c r="S38" s="68" t="s">
        <v>273</v>
      </c>
      <c r="T38" s="69" t="s">
        <v>110</v>
      </c>
      <c r="U38" s="58"/>
      <c r="V38" s="60" t="s">
        <v>187</v>
      </c>
      <c r="W38" s="58"/>
      <c r="X38" s="58"/>
      <c r="Y38" s="58"/>
      <c r="Z38" s="58"/>
      <c r="AA38" s="58"/>
      <c r="AB38" s="58"/>
      <c r="AC38" s="58"/>
      <c r="AD38" s="58"/>
      <c r="AE38" s="58"/>
      <c r="AF38" s="58"/>
      <c r="AG38" s="58"/>
      <c r="AH38" s="58"/>
      <c r="AI38" s="58"/>
      <c r="AJ38" s="58"/>
    </row>
    <row r="39" spans="1:36">
      <c r="A39" s="155" t="s">
        <v>262</v>
      </c>
      <c r="B39" s="32" t="s">
        <v>260</v>
      </c>
      <c r="C39" s="33"/>
      <c r="D39" s="7"/>
      <c r="E39" s="33"/>
      <c r="F39" s="4"/>
      <c r="G39" s="43" t="s">
        <v>239</v>
      </c>
      <c r="H39" s="48">
        <f>3000*F39</f>
        <v>0</v>
      </c>
      <c r="I39" s="83" t="s">
        <v>219</v>
      </c>
      <c r="J39" s="100">
        <f>SUM(H39:H41)</f>
        <v>0</v>
      </c>
      <c r="K39" s="55"/>
      <c r="L39" s="58"/>
      <c r="M39" s="105" t="s">
        <v>73</v>
      </c>
      <c r="N39" s="105"/>
      <c r="O39" s="68" t="s">
        <v>69</v>
      </c>
      <c r="P39" s="69" t="s">
        <v>70</v>
      </c>
      <c r="Q39" s="58"/>
      <c r="R39" s="112" t="s">
        <v>111</v>
      </c>
      <c r="S39" s="112"/>
      <c r="T39" s="112"/>
      <c r="U39" s="58"/>
      <c r="V39" s="61" t="s">
        <v>116</v>
      </c>
      <c r="W39" s="61" t="s">
        <v>117</v>
      </c>
      <c r="X39" s="58"/>
      <c r="Y39" s="58"/>
      <c r="Z39" s="58"/>
      <c r="AA39" s="58"/>
      <c r="AB39" s="58"/>
      <c r="AC39" s="58"/>
      <c r="AD39" s="58"/>
      <c r="AE39" s="65"/>
      <c r="AF39" s="58"/>
      <c r="AG39" s="58"/>
      <c r="AH39" s="58"/>
      <c r="AI39" s="58"/>
      <c r="AJ39" s="58"/>
    </row>
    <row r="40" spans="1:36">
      <c r="A40" s="175"/>
      <c r="B40" s="165" t="s">
        <v>266</v>
      </c>
      <c r="C40" s="166"/>
      <c r="D40" s="4"/>
      <c r="E40" s="45" t="s">
        <v>226</v>
      </c>
      <c r="F40" s="4"/>
      <c r="G40" s="45" t="s">
        <v>232</v>
      </c>
      <c r="H40" s="48">
        <f t="shared" ref="H40:H41" si="4">D40*F40</f>
        <v>0</v>
      </c>
      <c r="I40" s="80" t="s">
        <v>219</v>
      </c>
      <c r="J40" s="101"/>
      <c r="K40" s="56"/>
      <c r="L40" s="58"/>
      <c r="M40" s="105" t="s">
        <v>74</v>
      </c>
      <c r="N40" s="105"/>
      <c r="O40" s="68" t="s">
        <v>69</v>
      </c>
      <c r="P40" s="69" t="s">
        <v>72</v>
      </c>
      <c r="Q40" s="58"/>
      <c r="R40" s="112" t="s">
        <v>112</v>
      </c>
      <c r="S40" s="112"/>
      <c r="T40" s="112"/>
      <c r="U40" s="58"/>
      <c r="V40" s="61" t="s">
        <v>188</v>
      </c>
      <c r="W40" s="61" t="s">
        <v>189</v>
      </c>
      <c r="X40" s="58"/>
      <c r="Y40" s="58"/>
      <c r="Z40" s="58"/>
      <c r="AA40" s="58"/>
      <c r="AB40" s="58"/>
      <c r="AC40" s="58"/>
      <c r="AD40" s="58"/>
      <c r="AE40" s="65"/>
      <c r="AF40" s="58"/>
      <c r="AG40" s="58"/>
      <c r="AH40" s="58"/>
      <c r="AI40" s="58"/>
      <c r="AJ40" s="58"/>
    </row>
    <row r="41" spans="1:36" ht="19.5" thickBot="1">
      <c r="A41" s="175"/>
      <c r="B41" s="157" t="s">
        <v>266</v>
      </c>
      <c r="C41" s="158"/>
      <c r="D41" s="4"/>
      <c r="E41" s="45" t="s">
        <v>229</v>
      </c>
      <c r="F41" s="4"/>
      <c r="G41" s="45" t="s">
        <v>232</v>
      </c>
      <c r="H41" s="48">
        <f t="shared" si="4"/>
        <v>0</v>
      </c>
      <c r="I41" s="80" t="s">
        <v>219</v>
      </c>
      <c r="J41" s="101"/>
      <c r="K41" s="56"/>
      <c r="L41" s="58"/>
      <c r="M41" s="115" t="s">
        <v>75</v>
      </c>
      <c r="N41" s="115"/>
      <c r="O41" s="115"/>
      <c r="P41" s="115"/>
      <c r="Q41" s="58"/>
      <c r="R41" s="113" t="s">
        <v>208</v>
      </c>
      <c r="S41" s="113"/>
      <c r="T41" s="113"/>
      <c r="U41" s="58"/>
      <c r="V41" s="61" t="s">
        <v>190</v>
      </c>
      <c r="W41" s="61" t="s">
        <v>191</v>
      </c>
      <c r="X41" s="58"/>
      <c r="Y41" s="58"/>
      <c r="Z41" s="58"/>
      <c r="AA41" s="58"/>
      <c r="AB41" s="58"/>
      <c r="AC41" s="58"/>
      <c r="AD41" s="58"/>
      <c r="AE41" s="67"/>
      <c r="AF41" s="58"/>
      <c r="AG41" s="58"/>
      <c r="AH41" s="58"/>
      <c r="AI41" s="58"/>
      <c r="AJ41" s="58"/>
    </row>
    <row r="42" spans="1:36" ht="20.25" thickTop="1" thickBot="1">
      <c r="A42" s="173" t="s">
        <v>213</v>
      </c>
      <c r="B42" s="174"/>
      <c r="C42" s="163">
        <f>J5+J8+J39</f>
        <v>0</v>
      </c>
      <c r="D42" s="164"/>
      <c r="E42" s="164"/>
      <c r="F42" s="167" t="s">
        <v>214</v>
      </c>
      <c r="G42" s="168"/>
      <c r="H42" s="169"/>
      <c r="I42" s="170">
        <f>SUM(J9:J38)</f>
        <v>0</v>
      </c>
      <c r="J42" s="171"/>
      <c r="K42" s="172"/>
      <c r="L42" s="58"/>
      <c r="M42" s="96" t="s">
        <v>76</v>
      </c>
      <c r="N42" s="96"/>
      <c r="O42" s="96"/>
      <c r="P42" s="96"/>
      <c r="Q42" s="58"/>
      <c r="R42" s="114"/>
      <c r="S42" s="114"/>
      <c r="T42" s="114"/>
      <c r="U42" s="58"/>
      <c r="V42" s="61" t="s">
        <v>192</v>
      </c>
      <c r="W42" s="61" t="s">
        <v>193</v>
      </c>
      <c r="X42" s="58"/>
      <c r="Y42" s="58"/>
      <c r="Z42" s="58"/>
      <c r="AA42" s="58"/>
      <c r="AB42" s="58"/>
      <c r="AC42" s="58"/>
      <c r="AD42" s="58"/>
      <c r="AE42" s="58"/>
      <c r="AF42" s="58"/>
      <c r="AG42" s="58"/>
      <c r="AH42" s="58"/>
      <c r="AI42" s="58"/>
      <c r="AJ42" s="58"/>
    </row>
    <row r="43" spans="1:36" ht="19.5" thickBot="1">
      <c r="A43" s="120" t="s">
        <v>263</v>
      </c>
      <c r="B43" s="120"/>
      <c r="C43" s="120"/>
      <c r="D43" s="120"/>
      <c r="E43" s="121"/>
      <c r="F43" s="116" t="s">
        <v>215</v>
      </c>
      <c r="G43" s="117"/>
      <c r="H43" s="117"/>
      <c r="I43" s="118">
        <f>C42+I42</f>
        <v>0</v>
      </c>
      <c r="J43" s="118"/>
      <c r="K43" s="119"/>
      <c r="L43" s="58"/>
      <c r="M43" s="96" t="s">
        <v>77</v>
      </c>
      <c r="N43" s="96"/>
      <c r="O43" s="96"/>
      <c r="P43" s="96"/>
      <c r="Q43" s="58"/>
      <c r="R43" s="111" t="s">
        <v>113</v>
      </c>
      <c r="S43" s="111"/>
      <c r="T43" s="111"/>
      <c r="U43" s="58"/>
      <c r="V43" s="58"/>
      <c r="W43" s="58"/>
      <c r="X43" s="58"/>
      <c r="Y43" s="58"/>
      <c r="Z43" s="58"/>
      <c r="AA43" s="58"/>
      <c r="AB43" s="58"/>
      <c r="AC43" s="58"/>
      <c r="AD43" s="58"/>
      <c r="AE43" s="58"/>
      <c r="AF43" s="58"/>
      <c r="AG43" s="58"/>
      <c r="AH43" s="58"/>
      <c r="AI43" s="58"/>
      <c r="AJ43" s="58"/>
    </row>
    <row r="44" spans="1:36">
      <c r="A44" s="13"/>
    </row>
    <row r="45" spans="1:36">
      <c r="A45" s="15"/>
      <c r="B45" s="15"/>
      <c r="C45" s="15"/>
      <c r="D45" s="16"/>
      <c r="E45" s="15"/>
      <c r="H45" s="16"/>
    </row>
    <row r="96" spans="1:8">
      <c r="A96" s="13"/>
      <c r="B96" s="13"/>
      <c r="C96" s="13"/>
      <c r="D96" s="17"/>
      <c r="E96" s="13"/>
      <c r="F96" s="13"/>
      <c r="G96" s="13"/>
      <c r="H96" s="17"/>
    </row>
    <row r="97" spans="1:8">
      <c r="A97" s="13"/>
      <c r="B97" s="13"/>
      <c r="C97" s="13"/>
      <c r="D97" s="17"/>
      <c r="E97" s="13"/>
      <c r="F97" s="13"/>
      <c r="G97" s="13"/>
      <c r="H97" s="17"/>
    </row>
  </sheetData>
  <sheetProtection algorithmName="SHA-512" hashValue="YuPAfB93JdHswkDaugB0Dhojhb3ZbUG0S6EVAnyc0FEOv3ROo2XRU0wQBQjnf6pfO5Z+uQmEY9Q9UWUKmz1flg==" saltValue="ODwnqD8BTaVzC+dJb/flcA==" spinCount="100000" sheet="1" formatCells="0" formatColumns="0" formatRows="0" insertColumns="0" insertRows="0" insertHyperlinks="0" deleteColumns="0" deleteRows="0" sort="0" autoFilter="0" pivotTables="0"/>
  <mergeCells count="107">
    <mergeCell ref="R23:T23"/>
    <mergeCell ref="R19:T19"/>
    <mergeCell ref="A33:A34"/>
    <mergeCell ref="B41:C41"/>
    <mergeCell ref="B37:C37"/>
    <mergeCell ref="B38:C38"/>
    <mergeCell ref="C42:E42"/>
    <mergeCell ref="B40:C40"/>
    <mergeCell ref="F42:H42"/>
    <mergeCell ref="I42:K42"/>
    <mergeCell ref="A42:B42"/>
    <mergeCell ref="A37:A38"/>
    <mergeCell ref="A39:A41"/>
    <mergeCell ref="N5:P5"/>
    <mergeCell ref="N6:P6"/>
    <mergeCell ref="N7:P7"/>
    <mergeCell ref="N8:P8"/>
    <mergeCell ref="N4:P4"/>
    <mergeCell ref="N13:P13"/>
    <mergeCell ref="Q12:R12"/>
    <mergeCell ref="Q13:R16"/>
    <mergeCell ref="J15:J17"/>
    <mergeCell ref="Q10:T10"/>
    <mergeCell ref="V11:V12"/>
    <mergeCell ref="X11:X12"/>
    <mergeCell ref="Y11:Y12"/>
    <mergeCell ref="M38:N38"/>
    <mergeCell ref="M37:N37"/>
    <mergeCell ref="R24:T24"/>
    <mergeCell ref="R26:T26"/>
    <mergeCell ref="R27:T27"/>
    <mergeCell ref="M13:M14"/>
    <mergeCell ref="M15:M16"/>
    <mergeCell ref="N14:P14"/>
    <mergeCell ref="N15:P15"/>
    <mergeCell ref="N16:P16"/>
    <mergeCell ref="M32:N32"/>
    <mergeCell ref="S13:T14"/>
    <mergeCell ref="S15:T16"/>
    <mergeCell ref="O34:O35"/>
    <mergeCell ref="P34:P35"/>
    <mergeCell ref="M17:P17"/>
    <mergeCell ref="M19:P19"/>
    <mergeCell ref="M24:P24"/>
    <mergeCell ref="M25:P25"/>
    <mergeCell ref="M28:P28"/>
    <mergeCell ref="O26:O27"/>
    <mergeCell ref="A1:T2"/>
    <mergeCell ref="N9:P9"/>
    <mergeCell ref="N10:P10"/>
    <mergeCell ref="M29:N29"/>
    <mergeCell ref="M20:N20"/>
    <mergeCell ref="M21:N21"/>
    <mergeCell ref="M22:N22"/>
    <mergeCell ref="M23:N23"/>
    <mergeCell ref="P26:P27"/>
    <mergeCell ref="N12:P12"/>
    <mergeCell ref="S25:T25"/>
    <mergeCell ref="M26:N27"/>
    <mergeCell ref="R17:T17"/>
    <mergeCell ref="Q5:R5"/>
    <mergeCell ref="Q6:R6"/>
    <mergeCell ref="Q7:R7"/>
    <mergeCell ref="Q8:R8"/>
    <mergeCell ref="S12:T12"/>
    <mergeCell ref="J5:J7"/>
    <mergeCell ref="R21:T21"/>
    <mergeCell ref="R22:T22"/>
    <mergeCell ref="B4:I4"/>
    <mergeCell ref="J9:J10"/>
    <mergeCell ref="J11:J14"/>
    <mergeCell ref="A3:K3"/>
    <mergeCell ref="M3:T3"/>
    <mergeCell ref="M18:N18"/>
    <mergeCell ref="M31:N31"/>
    <mergeCell ref="Q4:T4"/>
    <mergeCell ref="Q9:T9"/>
    <mergeCell ref="R43:T43"/>
    <mergeCell ref="R40:T40"/>
    <mergeCell ref="M40:N40"/>
    <mergeCell ref="R41:T42"/>
    <mergeCell ref="M30:N30"/>
    <mergeCell ref="M36:P36"/>
    <mergeCell ref="M41:P41"/>
    <mergeCell ref="M39:N39"/>
    <mergeCell ref="R39:T39"/>
    <mergeCell ref="F43:H43"/>
    <mergeCell ref="I43:K43"/>
    <mergeCell ref="J37:J38"/>
    <mergeCell ref="J39:J41"/>
    <mergeCell ref="J31:J32"/>
    <mergeCell ref="J33:J34"/>
    <mergeCell ref="J35:J36"/>
    <mergeCell ref="M42:P42"/>
    <mergeCell ref="A43:E43"/>
    <mergeCell ref="B8:G8"/>
    <mergeCell ref="B35:G35"/>
    <mergeCell ref="B36:G36"/>
    <mergeCell ref="B31:C31"/>
    <mergeCell ref="B32:C32"/>
    <mergeCell ref="B28:C28"/>
    <mergeCell ref="M43:P43"/>
    <mergeCell ref="M33:P33"/>
    <mergeCell ref="M34:N34"/>
    <mergeCell ref="M35:N35"/>
    <mergeCell ref="J18:J27"/>
    <mergeCell ref="J29:J30"/>
  </mergeCells>
  <phoneticPr fontId="13"/>
  <conditionalFormatting sqref="H32">
    <cfRule type="cellIs" dxfId="40" priority="40" operator="between">
      <formula>0</formula>
      <formula>0</formula>
    </cfRule>
  </conditionalFormatting>
  <conditionalFormatting sqref="H9:H16">
    <cfRule type="cellIs" dxfId="39" priority="54" operator="between">
      <formula>0</formula>
      <formula>0</formula>
    </cfRule>
  </conditionalFormatting>
  <conditionalFormatting sqref="H17:H27">
    <cfRule type="cellIs" dxfId="38" priority="53" operator="between">
      <formula>0</formula>
      <formula>0</formula>
    </cfRule>
  </conditionalFormatting>
  <conditionalFormatting sqref="H28">
    <cfRule type="cellIs" dxfId="37" priority="52" operator="between">
      <formula>0</formula>
      <formula>0</formula>
    </cfRule>
  </conditionalFormatting>
  <conditionalFormatting sqref="H29:H30">
    <cfRule type="cellIs" dxfId="36" priority="51" operator="between">
      <formula>0</formula>
      <formula>0</formula>
    </cfRule>
  </conditionalFormatting>
  <conditionalFormatting sqref="H33">
    <cfRule type="cellIs" dxfId="35" priority="50" operator="between">
      <formula>0</formula>
      <formula>0</formula>
    </cfRule>
  </conditionalFormatting>
  <conditionalFormatting sqref="H34">
    <cfRule type="cellIs" dxfId="34" priority="49" operator="between">
      <formula>0</formula>
      <formula>0</formula>
    </cfRule>
  </conditionalFormatting>
  <conditionalFormatting sqref="H37">
    <cfRule type="cellIs" dxfId="33" priority="48" operator="between">
      <formula>0</formula>
      <formula>0</formula>
    </cfRule>
  </conditionalFormatting>
  <conditionalFormatting sqref="H38">
    <cfRule type="cellIs" dxfId="32" priority="47" operator="between">
      <formula>0</formula>
      <formula>0</formula>
    </cfRule>
  </conditionalFormatting>
  <conditionalFormatting sqref="H40">
    <cfRule type="cellIs" dxfId="31" priority="46" operator="between">
      <formula>0</formula>
      <formula>0</formula>
    </cfRule>
  </conditionalFormatting>
  <conditionalFormatting sqref="H41">
    <cfRule type="cellIs" dxfId="30" priority="45" operator="between">
      <formula>0</formula>
      <formula>0</formula>
    </cfRule>
  </conditionalFormatting>
  <conditionalFormatting sqref="H39">
    <cfRule type="cellIs" dxfId="29" priority="44" operator="between">
      <formula>0</formula>
      <formula>0</formula>
    </cfRule>
  </conditionalFormatting>
  <conditionalFormatting sqref="H31">
    <cfRule type="cellIs" dxfId="28" priority="41" operator="between">
      <formula>0</formula>
      <formula>0</formula>
    </cfRule>
  </conditionalFormatting>
  <conditionalFormatting sqref="D5:D7">
    <cfRule type="expression" dxfId="27" priority="39">
      <formula>D5=""</formula>
    </cfRule>
  </conditionalFormatting>
  <conditionalFormatting sqref="D11">
    <cfRule type="expression" dxfId="26" priority="36">
      <formula>D11=""</formula>
    </cfRule>
  </conditionalFormatting>
  <conditionalFormatting sqref="D12">
    <cfRule type="expression" dxfId="25" priority="35">
      <formula>D12=""</formula>
    </cfRule>
  </conditionalFormatting>
  <conditionalFormatting sqref="D13">
    <cfRule type="expression" dxfId="24" priority="33">
      <formula>D13=""</formula>
    </cfRule>
  </conditionalFormatting>
  <conditionalFormatting sqref="D14:D34">
    <cfRule type="expression" dxfId="23" priority="32">
      <formula>D14=""</formula>
    </cfRule>
  </conditionalFormatting>
  <conditionalFormatting sqref="D37:D38">
    <cfRule type="expression" dxfId="22" priority="31">
      <formula>D37=""</formula>
    </cfRule>
  </conditionalFormatting>
  <conditionalFormatting sqref="D40">
    <cfRule type="expression" dxfId="21" priority="30">
      <formula>D40=""</formula>
    </cfRule>
  </conditionalFormatting>
  <conditionalFormatting sqref="D41">
    <cfRule type="expression" dxfId="20" priority="29">
      <formula>D41=""</formula>
    </cfRule>
  </conditionalFormatting>
  <conditionalFormatting sqref="F6">
    <cfRule type="expression" dxfId="19" priority="28">
      <formula>F6=""</formula>
    </cfRule>
  </conditionalFormatting>
  <conditionalFormatting sqref="F9">
    <cfRule type="expression" dxfId="18" priority="27">
      <formula>F9=""</formula>
    </cfRule>
  </conditionalFormatting>
  <conditionalFormatting sqref="F10">
    <cfRule type="expression" dxfId="17" priority="26">
      <formula>F10=""</formula>
    </cfRule>
  </conditionalFormatting>
  <conditionalFormatting sqref="H5">
    <cfRule type="expression" dxfId="16" priority="25">
      <formula>H5=""</formula>
    </cfRule>
  </conditionalFormatting>
  <conditionalFormatting sqref="H7">
    <cfRule type="expression" dxfId="15" priority="23">
      <formula>H7=""</formula>
    </cfRule>
  </conditionalFormatting>
  <conditionalFormatting sqref="H8">
    <cfRule type="expression" dxfId="14" priority="21">
      <formula>H8=""</formula>
    </cfRule>
  </conditionalFormatting>
  <conditionalFormatting sqref="F11">
    <cfRule type="expression" dxfId="13" priority="14">
      <formula>F11=""</formula>
    </cfRule>
  </conditionalFormatting>
  <conditionalFormatting sqref="F12">
    <cfRule type="expression" dxfId="12" priority="13">
      <formula>F12=""</formula>
    </cfRule>
  </conditionalFormatting>
  <conditionalFormatting sqref="F13">
    <cfRule type="expression" dxfId="11" priority="12">
      <formula>F13=""</formula>
    </cfRule>
  </conditionalFormatting>
  <conditionalFormatting sqref="F14:F34">
    <cfRule type="expression" dxfId="10" priority="11">
      <formula>F14=""</formula>
    </cfRule>
  </conditionalFormatting>
  <conditionalFormatting sqref="F37">
    <cfRule type="expression" dxfId="9" priority="10">
      <formula>F37=""</formula>
    </cfRule>
  </conditionalFormatting>
  <conditionalFormatting sqref="F38">
    <cfRule type="expression" dxfId="8" priority="9">
      <formula>F38=""</formula>
    </cfRule>
  </conditionalFormatting>
  <conditionalFormatting sqref="F39">
    <cfRule type="expression" dxfId="7" priority="8">
      <formula>F39=""</formula>
    </cfRule>
  </conditionalFormatting>
  <conditionalFormatting sqref="F40">
    <cfRule type="expression" dxfId="6" priority="7">
      <formula>F40=""</formula>
    </cfRule>
  </conditionalFormatting>
  <conditionalFormatting sqref="F41">
    <cfRule type="expression" dxfId="5" priority="6">
      <formula>F41=""</formula>
    </cfRule>
  </conditionalFormatting>
  <conditionalFormatting sqref="H35">
    <cfRule type="expression" dxfId="4" priority="5">
      <formula>H35=""</formula>
    </cfRule>
  </conditionalFormatting>
  <conditionalFormatting sqref="H36">
    <cfRule type="expression" dxfId="3" priority="4">
      <formula>H36=""</formula>
    </cfRule>
  </conditionalFormatting>
  <conditionalFormatting sqref="H6">
    <cfRule type="cellIs" dxfId="2" priority="3" operator="between">
      <formula>0</formula>
      <formula>0</formula>
    </cfRule>
  </conditionalFormatting>
  <conditionalFormatting sqref="J5:J7">
    <cfRule type="cellIs" dxfId="1" priority="2" operator="between">
      <formula>0</formula>
      <formula>0</formula>
    </cfRule>
  </conditionalFormatting>
  <conditionalFormatting sqref="J8:J41 C42:E42 I42:K43">
    <cfRule type="cellIs" dxfId="0" priority="1" operator="between">
      <formula>0</formula>
      <formula>0</formula>
    </cfRule>
  </conditionalFormatting>
  <pageMargins left="0.23622047244094491" right="0.2" top="0.54" bottom="0.19685039370078741" header="0.19685039370078741" footer="0.19685039370078741"/>
  <pageSetup paperSize="8" scale="98" orientation="landscape" r:id="rId1"/>
  <colBreaks count="1" manualBreakCount="1">
    <brk id="20" max="1048575" man="1"/>
  </colBreaks>
  <ignoredErrors>
    <ignoredError sqref="J5:J8 J18:J38 J15:J17 J10 J12:J14 J9" unlockedFormula="1"/>
    <ignoredError sqref="H40:J41 H39:I39" formula="1"/>
    <ignoredError sqref="J39" formula="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2022-11-09T06:21:39Z</dcterms:modified>
</cp:coreProperties>
</file>