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infsv01\Redirect$\RedirectData\006473\Desktop\"/>
    </mc:Choice>
  </mc:AlternateContent>
  <bookViews>
    <workbookView xWindow="0" yWindow="0" windowWidth="20490" windowHeight="6930"/>
  </bookViews>
  <sheets>
    <sheet name="緑化率チェックリスト 算定例" sheetId="1" r:id="rId1"/>
  </sheets>
  <definedNames>
    <definedName name="_xlnm.Print_Area" localSheetId="0">'緑化率チェックリスト 算定例'!$A$1:$J$42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8" i="1" l="1"/>
  <c r="J26" i="1"/>
  <c r="G26" i="1"/>
  <c r="I16" i="1"/>
  <c r="I14" i="1"/>
  <c r="I12" i="1"/>
  <c r="G28" i="1" s="1"/>
  <c r="L26" i="1" l="1"/>
  <c r="G38" i="1"/>
  <c r="L38" i="1" s="1"/>
  <c r="G40" i="1"/>
  <c r="J42" i="1" s="1"/>
  <c r="L42" i="1" s="1"/>
</calcChain>
</file>

<file path=xl/sharedStrings.xml><?xml version="1.0" encoding="utf-8"?>
<sst xmlns="http://schemas.openxmlformats.org/spreadsheetml/2006/main" count="90" uniqueCount="67">
  <si>
    <t>緑化率チェックリスト</t>
    <rPh sb="0" eb="2">
      <t>リョクカ</t>
    </rPh>
    <rPh sb="2" eb="3">
      <t>リツ</t>
    </rPh>
    <phoneticPr fontId="3"/>
  </si>
  <si>
    <t>色のセルのみ入力してください。</t>
    <rPh sb="0" eb="1">
      <t>イロ</t>
    </rPh>
    <rPh sb="6" eb="8">
      <t>ニュウリョク</t>
    </rPh>
    <phoneticPr fontId="3"/>
  </si>
  <si>
    <t>敷地面積（㎡）</t>
    <phoneticPr fontId="3"/>
  </si>
  <si>
    <t>番号</t>
    <rPh sb="0" eb="2">
      <t>バンゴウ</t>
    </rPh>
    <phoneticPr fontId="3"/>
  </si>
  <si>
    <t>都市緑地法
施行規則
9条1項</t>
    <rPh sb="0" eb="2">
      <t>トシ</t>
    </rPh>
    <phoneticPr fontId="3"/>
  </si>
  <si>
    <t>緑化施設の区分</t>
    <rPh sb="0" eb="2">
      <t>リョクカ</t>
    </rPh>
    <rPh sb="2" eb="4">
      <t>シセツ</t>
    </rPh>
    <rPh sb="5" eb="7">
      <t>クブン</t>
    </rPh>
    <phoneticPr fontId="3"/>
  </si>
  <si>
    <t>緑化施設の算定方法
（緑化施設面積算定の取扱　参照）</t>
    <rPh sb="0" eb="2">
      <t>リョクカ</t>
    </rPh>
    <rPh sb="2" eb="4">
      <t>シセツ</t>
    </rPh>
    <rPh sb="5" eb="7">
      <t>サンテイ</t>
    </rPh>
    <rPh sb="7" eb="9">
      <t>ホウホウ</t>
    </rPh>
    <rPh sb="11" eb="12">
      <t>リョク</t>
    </rPh>
    <rPh sb="12" eb="13">
      <t>カ</t>
    </rPh>
    <rPh sb="13" eb="15">
      <t>シセツ</t>
    </rPh>
    <rPh sb="15" eb="17">
      <t>メンセキ</t>
    </rPh>
    <rPh sb="17" eb="19">
      <t>サンテイ</t>
    </rPh>
    <rPh sb="20" eb="22">
      <t>トリアツカイ</t>
    </rPh>
    <rPh sb="23" eb="25">
      <t>サンショウ</t>
    </rPh>
    <phoneticPr fontId="3"/>
  </si>
  <si>
    <t>緑化施設面積（㎡）</t>
    <rPh sb="0" eb="2">
      <t>リョクカ</t>
    </rPh>
    <rPh sb="2" eb="4">
      <t>シセツ</t>
    </rPh>
    <rPh sb="4" eb="6">
      <t>メンセキ</t>
    </rPh>
    <phoneticPr fontId="3"/>
  </si>
  <si>
    <t>一号</t>
    <phoneticPr fontId="3"/>
  </si>
  <si>
    <t>建築物の外壁の緑化（壁面緑化）</t>
  </si>
  <si>
    <t>緑化施設が整備された部分の鉛直投影面積の合計
（傾斜している壁面への緑化の場合は水平投影面積）</t>
    <rPh sb="0" eb="4">
      <t>リョッカシセツ</t>
    </rPh>
    <rPh sb="5" eb="7">
      <t>セイビ</t>
    </rPh>
    <rPh sb="10" eb="12">
      <t>ブブン</t>
    </rPh>
    <rPh sb="13" eb="15">
      <t>エンチョク</t>
    </rPh>
    <rPh sb="15" eb="19">
      <t>トウエイメンセキ</t>
    </rPh>
    <rPh sb="20" eb="22">
      <t>ゴウケイ</t>
    </rPh>
    <rPh sb="24" eb="26">
      <t>ケイシャ</t>
    </rPh>
    <rPh sb="30" eb="32">
      <t>ヘキメン</t>
    </rPh>
    <rPh sb="34" eb="36">
      <t>リョッカ</t>
    </rPh>
    <rPh sb="37" eb="39">
      <t>バアイ</t>
    </rPh>
    <rPh sb="40" eb="46">
      <t>スイヘイトウエイメンセキ</t>
    </rPh>
    <phoneticPr fontId="3"/>
  </si>
  <si>
    <t>小計(a)</t>
    <rPh sb="0" eb="2">
      <t>ショウケイ</t>
    </rPh>
    <phoneticPr fontId="3"/>
  </si>
  <si>
    <t>(㎡)</t>
    <phoneticPr fontId="3"/>
  </si>
  <si>
    <t>二号イ</t>
    <phoneticPr fontId="3"/>
  </si>
  <si>
    <t>樹木（下記(1)～(3)のいずれかの方法により算出した面積の合計（他の方法により算出した面積と一致する部分を除く））</t>
    <rPh sb="0" eb="2">
      <t>ジュモク</t>
    </rPh>
    <rPh sb="3" eb="5">
      <t>カキ</t>
    </rPh>
    <rPh sb="18" eb="20">
      <t>ホウホウ</t>
    </rPh>
    <rPh sb="23" eb="25">
      <t>サンシュツ</t>
    </rPh>
    <rPh sb="27" eb="29">
      <t>メンセキ</t>
    </rPh>
    <rPh sb="30" eb="32">
      <t>ゴウケイ</t>
    </rPh>
    <rPh sb="33" eb="34">
      <t>タ</t>
    </rPh>
    <rPh sb="35" eb="37">
      <t>ホウホウ</t>
    </rPh>
    <rPh sb="40" eb="42">
      <t>サンシュツ</t>
    </rPh>
    <rPh sb="44" eb="46">
      <t>メンセキ</t>
    </rPh>
    <rPh sb="47" eb="49">
      <t>イッチ</t>
    </rPh>
    <rPh sb="51" eb="53">
      <t>ブブン</t>
    </rPh>
    <rPh sb="54" eb="55">
      <t>ノゾ</t>
    </rPh>
    <phoneticPr fontId="3"/>
  </si>
  <si>
    <t>(1)</t>
    <phoneticPr fontId="3"/>
  </si>
  <si>
    <t>樹木ごとの樹冠</t>
    <rPh sb="0" eb="2">
      <t>ジュモク</t>
    </rPh>
    <rPh sb="5" eb="6">
      <t>ジュ</t>
    </rPh>
    <rPh sb="6" eb="7">
      <t>カン</t>
    </rPh>
    <phoneticPr fontId="3"/>
  </si>
  <si>
    <t>樹木ごとの枝葉の水平投影面積の合計</t>
    <rPh sb="0" eb="2">
      <t>ジュモク</t>
    </rPh>
    <rPh sb="5" eb="7">
      <t>エダハ</t>
    </rPh>
    <rPh sb="8" eb="10">
      <t>スイヘイ</t>
    </rPh>
    <rPh sb="10" eb="12">
      <t>トウエイ</t>
    </rPh>
    <rPh sb="12" eb="14">
      <t>メンセキ</t>
    </rPh>
    <rPh sb="15" eb="17">
      <t>ゴウケイ</t>
    </rPh>
    <phoneticPr fontId="3"/>
  </si>
  <si>
    <t>面積(ア)</t>
    <rPh sb="0" eb="2">
      <t>メンセキ</t>
    </rPh>
    <phoneticPr fontId="3"/>
  </si>
  <si>
    <t>(2)</t>
    <phoneticPr fontId="3"/>
  </si>
  <si>
    <t>樹木の高さによる樹冠面積の算出</t>
    <rPh sb="0" eb="2">
      <t>ジュモク</t>
    </rPh>
    <rPh sb="3" eb="4">
      <t>タカ</t>
    </rPh>
    <rPh sb="8" eb="9">
      <t>ジュ</t>
    </rPh>
    <rPh sb="9" eb="10">
      <t>カン</t>
    </rPh>
    <rPh sb="10" eb="12">
      <t>メンセキ</t>
    </rPh>
    <rPh sb="13" eb="15">
      <t>サンシュツ</t>
    </rPh>
    <phoneticPr fontId="3"/>
  </si>
  <si>
    <t>中高木について、右記の樹高ごとの面積とみなして算出した水平投影面積の合計</t>
    <rPh sb="0" eb="1">
      <t>チュウ</t>
    </rPh>
    <rPh sb="1" eb="3">
      <t>コウボク</t>
    </rPh>
    <rPh sb="8" eb="10">
      <t>ウキ</t>
    </rPh>
    <rPh sb="11" eb="13">
      <t>ジュコウ</t>
    </rPh>
    <rPh sb="16" eb="18">
      <t>メンセキ</t>
    </rPh>
    <rPh sb="23" eb="25">
      <t>サンシュツ</t>
    </rPh>
    <rPh sb="27" eb="29">
      <t>スイヘイ</t>
    </rPh>
    <rPh sb="29" eb="31">
      <t>トウエイ</t>
    </rPh>
    <rPh sb="31" eb="33">
      <t>メンセキ</t>
    </rPh>
    <rPh sb="34" eb="36">
      <t>ゴウケイ</t>
    </rPh>
    <phoneticPr fontId="3"/>
  </si>
  <si>
    <t>樹木の高さ1ｍ以上2.5m未満
半径1.1mの円の面積×本数</t>
    <rPh sb="16" eb="18">
      <t>ハンケイ</t>
    </rPh>
    <rPh sb="23" eb="24">
      <t>エン</t>
    </rPh>
    <rPh sb="25" eb="27">
      <t>メンセキ</t>
    </rPh>
    <rPh sb="28" eb="30">
      <t>ホンスウ</t>
    </rPh>
    <phoneticPr fontId="3"/>
  </si>
  <si>
    <t>本数</t>
    <rPh sb="0" eb="2">
      <t>ホンスウ</t>
    </rPh>
    <phoneticPr fontId="3"/>
  </si>
  <si>
    <t>(本)</t>
    <rPh sb="1" eb="2">
      <t>ホン</t>
    </rPh>
    <phoneticPr fontId="3"/>
  </si>
  <si>
    <t>面積(イ)</t>
    <rPh sb="0" eb="2">
      <t>メンセキ</t>
    </rPh>
    <phoneticPr fontId="3"/>
  </si>
  <si>
    <t>樹木の高さ2.5ｍ以上4m未満
半径1.6mの円の面積×本数</t>
    <rPh sb="16" eb="18">
      <t>ハンケイ</t>
    </rPh>
    <rPh sb="23" eb="24">
      <t>エン</t>
    </rPh>
    <rPh sb="25" eb="27">
      <t>メンセキ</t>
    </rPh>
    <rPh sb="28" eb="30">
      <t>ホンスウ</t>
    </rPh>
    <phoneticPr fontId="3"/>
  </si>
  <si>
    <t>面積(ウ)</t>
    <rPh sb="0" eb="2">
      <t>メンセキ</t>
    </rPh>
    <phoneticPr fontId="3"/>
  </si>
  <si>
    <t>樹木の高さ4ｍ以上
半径2.1mの円の面積×本数</t>
    <rPh sb="10" eb="12">
      <t>ハンケイ</t>
    </rPh>
    <rPh sb="17" eb="18">
      <t>エン</t>
    </rPh>
    <rPh sb="19" eb="21">
      <t>メンセキ</t>
    </rPh>
    <rPh sb="22" eb="24">
      <t>ホンスウ</t>
    </rPh>
    <phoneticPr fontId="3"/>
  </si>
  <si>
    <t>面積(エ)</t>
    <rPh sb="0" eb="2">
      <t>メンセキ</t>
    </rPh>
    <phoneticPr fontId="3"/>
  </si>
  <si>
    <t>(3)</t>
    <phoneticPr fontId="3"/>
  </si>
  <si>
    <t>樹木が生育するための土壌その他の資材で表面が被われている部分</t>
    <rPh sb="0" eb="2">
      <t>ジュモク</t>
    </rPh>
    <rPh sb="3" eb="5">
      <t>セイイク</t>
    </rPh>
    <rPh sb="10" eb="12">
      <t>ドジョウ</t>
    </rPh>
    <rPh sb="14" eb="15">
      <t>タ</t>
    </rPh>
    <rPh sb="16" eb="18">
      <t>シザイ</t>
    </rPh>
    <rPh sb="19" eb="21">
      <t>ヒョウメン</t>
    </rPh>
    <rPh sb="22" eb="23">
      <t>オオ</t>
    </rPh>
    <rPh sb="28" eb="30">
      <t>ブブン</t>
    </rPh>
    <phoneticPr fontId="3"/>
  </si>
  <si>
    <t>樹木が適切な配置で植えられている土壌等で被われていて、右の式を満たす部分の水平投影面積の合計</t>
    <rPh sb="0" eb="2">
      <t>ジュモク</t>
    </rPh>
    <rPh sb="3" eb="5">
      <t>テキセツ</t>
    </rPh>
    <rPh sb="6" eb="8">
      <t>ハイチ</t>
    </rPh>
    <rPh sb="9" eb="10">
      <t>ウ</t>
    </rPh>
    <rPh sb="16" eb="18">
      <t>ドジョウ</t>
    </rPh>
    <rPh sb="18" eb="19">
      <t>トウ</t>
    </rPh>
    <rPh sb="20" eb="21">
      <t>オオ</t>
    </rPh>
    <rPh sb="27" eb="28">
      <t>ミギ</t>
    </rPh>
    <rPh sb="29" eb="30">
      <t>シキ</t>
    </rPh>
    <rPh sb="31" eb="32">
      <t>ミ</t>
    </rPh>
    <rPh sb="34" eb="36">
      <t>ブブン</t>
    </rPh>
    <rPh sb="37" eb="39">
      <t>スイヘイ</t>
    </rPh>
    <rPh sb="39" eb="41">
      <t>トウエイ</t>
    </rPh>
    <rPh sb="41" eb="43">
      <t>メンセキ</t>
    </rPh>
    <rPh sb="44" eb="46">
      <t>ゴウケイ</t>
    </rPh>
    <phoneticPr fontId="3"/>
  </si>
  <si>
    <r>
      <t>A≦18T</t>
    </r>
    <r>
      <rPr>
        <sz val="6"/>
        <color indexed="8"/>
        <rFont val="ＭＳ Ｐゴシック"/>
        <family val="3"/>
        <charset val="128"/>
      </rPr>
      <t>1</t>
    </r>
    <r>
      <rPr>
        <sz val="10"/>
        <color indexed="8"/>
        <rFont val="ＭＳ Ｐゴシック"/>
        <family val="3"/>
        <charset val="128"/>
      </rPr>
      <t>＋10T</t>
    </r>
    <r>
      <rPr>
        <sz val="6"/>
        <color indexed="8"/>
        <rFont val="ＭＳ Ｐゴシック"/>
        <family val="3"/>
        <charset val="128"/>
      </rPr>
      <t>2</t>
    </r>
    <r>
      <rPr>
        <sz val="10"/>
        <color indexed="8"/>
        <rFont val="ＭＳ Ｐゴシック"/>
        <family val="3"/>
        <charset val="128"/>
      </rPr>
      <t>＋4T</t>
    </r>
    <r>
      <rPr>
        <sz val="6"/>
        <color indexed="8"/>
        <rFont val="ＭＳ Ｐゴシック"/>
        <family val="3"/>
        <charset val="128"/>
      </rPr>
      <t>3</t>
    </r>
    <r>
      <rPr>
        <sz val="10"/>
        <color indexed="8"/>
        <rFont val="ＭＳ Ｐゴシック"/>
        <family val="3"/>
        <charset val="128"/>
      </rPr>
      <t>＋T</t>
    </r>
    <r>
      <rPr>
        <sz val="6"/>
        <color indexed="8"/>
        <rFont val="ＭＳ Ｐゴシック"/>
        <family val="3"/>
        <charset val="128"/>
      </rPr>
      <t xml:space="preserve">4
</t>
    </r>
    <r>
      <rPr>
        <sz val="10"/>
        <color indexed="8"/>
        <rFont val="ＭＳ Ｐゴシック"/>
        <family val="3"/>
        <charset val="128"/>
      </rPr>
      <t>A</t>
    </r>
    <r>
      <rPr>
        <sz val="6"/>
        <color indexed="8"/>
        <rFont val="ＭＳ Ｐゴシック"/>
        <family val="3"/>
        <charset val="128"/>
      </rPr>
      <t>　</t>
    </r>
    <r>
      <rPr>
        <sz val="10"/>
        <color indexed="8"/>
        <rFont val="ＭＳ Ｐゴシック"/>
        <family val="3"/>
        <charset val="128"/>
      </rPr>
      <t>：当該部分の水平投影面積</t>
    </r>
    <r>
      <rPr>
        <sz val="6"/>
        <color indexed="8"/>
        <rFont val="ＭＳ Ｐゴシック"/>
        <family val="3"/>
        <charset val="128"/>
      </rPr>
      <t xml:space="preserve">
</t>
    </r>
    <r>
      <rPr>
        <sz val="10"/>
        <color indexed="8"/>
        <rFont val="ＭＳ Ｐゴシック"/>
        <family val="3"/>
        <charset val="128"/>
      </rPr>
      <t>T</t>
    </r>
    <r>
      <rPr>
        <sz val="6"/>
        <color indexed="8"/>
        <rFont val="ＭＳ Ｐゴシック"/>
        <family val="3"/>
        <charset val="128"/>
      </rPr>
      <t>１</t>
    </r>
    <r>
      <rPr>
        <sz val="10"/>
        <color indexed="8"/>
        <rFont val="ＭＳ Ｐゴシック"/>
        <family val="3"/>
        <charset val="128"/>
      </rPr>
      <t>：高さが4.0m以上の樹木の本数</t>
    </r>
    <r>
      <rPr>
        <sz val="6"/>
        <color indexed="8"/>
        <rFont val="ＭＳ Ｐゴシック"/>
        <family val="3"/>
        <charset val="128"/>
      </rPr>
      <t xml:space="preserve">
</t>
    </r>
    <r>
      <rPr>
        <sz val="10"/>
        <color indexed="8"/>
        <rFont val="ＭＳ Ｐゴシック"/>
        <family val="3"/>
        <charset val="128"/>
      </rPr>
      <t>T</t>
    </r>
    <r>
      <rPr>
        <sz val="6"/>
        <color indexed="8"/>
        <rFont val="ＭＳ Ｐゴシック"/>
        <family val="3"/>
        <charset val="128"/>
      </rPr>
      <t>2</t>
    </r>
    <r>
      <rPr>
        <sz val="10"/>
        <color indexed="8"/>
        <rFont val="ＭＳ Ｐゴシック"/>
        <family val="3"/>
        <charset val="128"/>
      </rPr>
      <t>：高さが2.5m以上4.0m未満の樹木の本数
T</t>
    </r>
    <r>
      <rPr>
        <sz val="6"/>
        <color indexed="8"/>
        <rFont val="ＭＳ Ｐゴシック"/>
        <family val="3"/>
        <charset val="128"/>
      </rPr>
      <t>3</t>
    </r>
    <r>
      <rPr>
        <sz val="10"/>
        <color indexed="8"/>
        <rFont val="ＭＳ Ｐゴシック"/>
        <family val="3"/>
        <charset val="128"/>
      </rPr>
      <t>：高さが1.0m以上2.5m未満の樹木の本数
T</t>
    </r>
    <r>
      <rPr>
        <sz val="6"/>
        <color indexed="8"/>
        <rFont val="ＭＳ Ｐゴシック"/>
        <family val="3"/>
        <charset val="128"/>
      </rPr>
      <t>4</t>
    </r>
    <r>
      <rPr>
        <sz val="10"/>
        <color indexed="8"/>
        <rFont val="ＭＳ Ｐゴシック"/>
        <family val="3"/>
        <charset val="128"/>
      </rPr>
      <t>：高さが1.0m未満の樹木の本数</t>
    </r>
    <phoneticPr fontId="3"/>
  </si>
  <si>
    <t>Ａ</t>
    <phoneticPr fontId="3"/>
  </si>
  <si>
    <r>
      <t>Ｔ</t>
    </r>
    <r>
      <rPr>
        <sz val="6"/>
        <color indexed="8"/>
        <rFont val="ＭＳ Ｐゴシック"/>
        <family val="3"/>
        <charset val="128"/>
      </rPr>
      <t>１</t>
    </r>
    <phoneticPr fontId="3"/>
  </si>
  <si>
    <r>
      <t>Ｔ</t>
    </r>
    <r>
      <rPr>
        <sz val="6"/>
        <color indexed="8"/>
        <rFont val="ＭＳ Ｐゴシック"/>
        <family val="3"/>
        <charset val="128"/>
      </rPr>
      <t>２</t>
    </r>
    <phoneticPr fontId="3"/>
  </si>
  <si>
    <r>
      <t>Ｔ</t>
    </r>
    <r>
      <rPr>
        <sz val="6"/>
        <color indexed="8"/>
        <rFont val="ＭＳ Ｐゴシック"/>
        <family val="3"/>
        <charset val="128"/>
      </rPr>
      <t>３</t>
    </r>
    <phoneticPr fontId="3"/>
  </si>
  <si>
    <r>
      <t>Ｔ</t>
    </r>
    <r>
      <rPr>
        <sz val="6"/>
        <color indexed="8"/>
        <rFont val="ＭＳ Ｐゴシック"/>
        <family val="3"/>
        <charset val="128"/>
      </rPr>
      <t>４</t>
    </r>
    <phoneticPr fontId="3"/>
  </si>
  <si>
    <t>≦</t>
    <phoneticPr fontId="3"/>
  </si>
  <si>
    <t>面積(オ)</t>
    <rPh sb="0" eb="2">
      <t>メンセキ</t>
    </rPh>
    <phoneticPr fontId="3"/>
  </si>
  <si>
    <r>
      <t>(18Ｔ</t>
    </r>
    <r>
      <rPr>
        <sz val="6"/>
        <color indexed="8"/>
        <rFont val="ＭＳ Ｐゴシック"/>
        <family val="3"/>
        <charset val="128"/>
      </rPr>
      <t>１</t>
    </r>
    <r>
      <rPr>
        <sz val="10"/>
        <color indexed="8"/>
        <rFont val="ＭＳ Ｐゴシック"/>
        <family val="3"/>
        <charset val="128"/>
      </rPr>
      <t>＋10Ｔ</t>
    </r>
    <r>
      <rPr>
        <sz val="6"/>
        <color indexed="8"/>
        <rFont val="ＭＳ Ｐゴシック"/>
        <family val="3"/>
        <charset val="128"/>
      </rPr>
      <t>２</t>
    </r>
    <r>
      <rPr>
        <sz val="10"/>
        <color indexed="8"/>
        <rFont val="ＭＳ Ｐゴシック"/>
        <family val="3"/>
        <charset val="128"/>
      </rPr>
      <t>＋4Ｔ</t>
    </r>
    <r>
      <rPr>
        <sz val="6"/>
        <color indexed="8"/>
        <rFont val="ＭＳ Ｐゴシック"/>
        <family val="3"/>
        <charset val="128"/>
      </rPr>
      <t>３</t>
    </r>
    <r>
      <rPr>
        <sz val="10"/>
        <color indexed="8"/>
        <rFont val="ＭＳ Ｐゴシック"/>
        <family val="3"/>
        <charset val="128"/>
      </rPr>
      <t>＋Ｔ</t>
    </r>
    <r>
      <rPr>
        <sz val="6"/>
        <color indexed="8"/>
        <rFont val="ＭＳ Ｐゴシック"/>
        <family val="3"/>
        <charset val="128"/>
      </rPr>
      <t>４</t>
    </r>
    <r>
      <rPr>
        <sz val="10"/>
        <color indexed="8"/>
        <rFont val="ＭＳ Ｐゴシック"/>
        <family val="3"/>
        <charset val="128"/>
      </rPr>
      <t>)</t>
    </r>
    <phoneticPr fontId="3"/>
  </si>
  <si>
    <t>樹木による緑化の小計(b)＝(ア)+(イ)+(ウ)+(エ)+(オ)</t>
    <rPh sb="0" eb="1">
      <t>ジュモク</t>
    </rPh>
    <rPh sb="7" eb="8">
      <t>ショウ</t>
    </rPh>
    <rPh sb="8" eb="9">
      <t>ケイ</t>
    </rPh>
    <phoneticPr fontId="3"/>
  </si>
  <si>
    <t>小計(b)</t>
    <rPh sb="0" eb="2">
      <t>ショウケイ</t>
    </rPh>
    <phoneticPr fontId="3"/>
  </si>
  <si>
    <t>二号ロ</t>
    <phoneticPr fontId="3"/>
  </si>
  <si>
    <t>芝その他の地被植物</t>
    <phoneticPr fontId="3"/>
  </si>
  <si>
    <t>芝その他の地被植物で表面が被われている部分の水平投影面積</t>
    <rPh sb="0" eb="1">
      <t>シバ</t>
    </rPh>
    <rPh sb="3" eb="4">
      <t>タ</t>
    </rPh>
    <rPh sb="5" eb="6">
      <t>チ</t>
    </rPh>
    <rPh sb="6" eb="7">
      <t>ヒ</t>
    </rPh>
    <rPh sb="7" eb="9">
      <t>ショクブツ</t>
    </rPh>
    <rPh sb="10" eb="12">
      <t>ヒョウメン</t>
    </rPh>
    <rPh sb="13" eb="14">
      <t>オオ</t>
    </rPh>
    <rPh sb="19" eb="21">
      <t>ブブン</t>
    </rPh>
    <rPh sb="22" eb="24">
      <t>スイヘイ</t>
    </rPh>
    <rPh sb="24" eb="26">
      <t>トウエイ</t>
    </rPh>
    <rPh sb="26" eb="28">
      <t>メンセキ</t>
    </rPh>
    <phoneticPr fontId="3"/>
  </si>
  <si>
    <t>小計(c)</t>
    <rPh sb="0" eb="2">
      <t>ショウケイ</t>
    </rPh>
    <phoneticPr fontId="3"/>
  </si>
  <si>
    <t>二号ハ</t>
    <phoneticPr fontId="3"/>
  </si>
  <si>
    <t>花壇その他これらに類するもの</t>
    <phoneticPr fontId="3"/>
  </si>
  <si>
    <t>草花その他これらに類する植物が生育するための土壌その他の資材で表面が被われている部分の水平投影面積</t>
    <phoneticPr fontId="3"/>
  </si>
  <si>
    <t>小計(d)</t>
    <rPh sb="0" eb="2">
      <t>ショウケイ</t>
    </rPh>
    <phoneticPr fontId="3"/>
  </si>
  <si>
    <t>二号ニ</t>
    <phoneticPr fontId="3"/>
  </si>
  <si>
    <t>水流、池その他これらに類するもの</t>
    <phoneticPr fontId="3"/>
  </si>
  <si>
    <t>水流、池その他これらに類するものの存する部分(樹木、植栽等と一体となって自然的環境を形成しているものに限る。)の水平投影面積</t>
    <rPh sb="60" eb="62">
      <t>メンセキ</t>
    </rPh>
    <phoneticPr fontId="3"/>
  </si>
  <si>
    <t>小計(e)</t>
    <rPh sb="0" eb="2">
      <t>ショウケイ</t>
    </rPh>
    <phoneticPr fontId="3"/>
  </si>
  <si>
    <t>二号ホ</t>
    <phoneticPr fontId="3"/>
  </si>
  <si>
    <t>１～５の施設に附属して設けられる園路、土留、その他の施設</t>
    <phoneticPr fontId="3"/>
  </si>
  <si>
    <t>施設に附属して設けられる園路、土留その他の施設(１～５までの規定により算出した面積の合計の四分の一を超えない部分に限る。)の水平投影面積</t>
    <rPh sb="66" eb="68">
      <t>メンセキ</t>
    </rPh>
    <phoneticPr fontId="3"/>
  </si>
  <si>
    <t>小計(f)</t>
    <rPh sb="0" eb="2">
      <t>ショウケイ</t>
    </rPh>
    <phoneticPr fontId="3"/>
  </si>
  <si>
    <t>{(a)+(b)+(c)+(d)+(e)}×1/4　≧　(f)</t>
    <phoneticPr fontId="3"/>
  </si>
  <si>
    <t>≧</t>
    <phoneticPr fontId="3"/>
  </si>
  <si>
    <t>緑化施設の総面積（A)＝(a)+(b)+(c)+(d)+(e)+(f)</t>
    <rPh sb="0" eb="2">
      <t>リョクカ</t>
    </rPh>
    <rPh sb="2" eb="4">
      <t>シセツ</t>
    </rPh>
    <rPh sb="5" eb="8">
      <t>ソウメンセキ</t>
    </rPh>
    <phoneticPr fontId="3"/>
  </si>
  <si>
    <t>合計(Ａ)</t>
    <rPh sb="0" eb="2">
      <t>ゴウケイ</t>
    </rPh>
    <phoneticPr fontId="3"/>
  </si>
  <si>
    <t>緑化率　合計（A)÷敷地面積×１００＝</t>
    <rPh sb="0" eb="2">
      <t>リョクカ</t>
    </rPh>
    <rPh sb="2" eb="3">
      <t>リツ</t>
    </rPh>
    <rPh sb="4" eb="6">
      <t>ゴウケイ</t>
    </rPh>
    <rPh sb="10" eb="12">
      <t>シキチ</t>
    </rPh>
    <rPh sb="12" eb="14">
      <t>メンセキ</t>
    </rPh>
    <phoneticPr fontId="3"/>
  </si>
  <si>
    <t>(％)</t>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</si>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</sst>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8" x14ac:knownFonts="1">
    <font>
      <sz val="11"/>
      <color theme="1"/>
      <name val="游ゴシック"/>
      <family val="3"/>
      <charset val="128"/>
      <scheme val="minor"/>
    </font>
    <font>
      <sz val="12"/>
      <color theme="1"/>
      <name val="游ゴシック"/>
      <family val="3"/>
      <charset val="128"/>
      <scheme val="minor"/>
    </font>
    <font>
      <sz val="6"/>
      <name val="游ゴシック"/>
      <family val="3"/>
      <charset val="128"/>
      <scheme val="minor"/>
    </font>
    <font>
      <sz val="6"/>
      <name val="ＭＳ Ｐゴシック"/>
      <family val="3"/>
      <charset val="128"/>
    </font>
    <font>
      <sz val="10"/>
      <color theme="1"/>
      <name val="游ゴシック"/>
      <family val="3"/>
      <charset val="128"/>
      <scheme val="minor"/>
    </font>
    <font>
      <sz val="6"/>
      <color indexed="8"/>
      <name val="ＭＳ Ｐゴシック"/>
      <family val="3"/>
      <charset val="128"/>
    </font>
    <font>
      <sz val="10"/>
      <color indexed="8"/>
      <name val="ＭＳ Ｐゴシック"/>
      <family val="3"/>
      <charset val="128"/>
    </font>
    <font>
      <b/>
      <sz val="11"/>
      <color rgb="FFFF0000"/>
      <name val="游ゴシック"/>
      <family val="3"/>
      <charset val="128"/>
      <scheme val="minor"/>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1">
    <xf numFmtId="0" fontId="0" fillId="0" borderId="0">
      <alignment vertical="center"/>
    </xf>
  </cellStyleXfs>
  <cellXfs count="153">
    <xf numFmtId="0" fontId="0" fillId="0" borderId="0" xfId="0">
      <alignment vertical="center"/>
    </xf>
    <xf numFmtId="0" fontId="0" fillId="0" borderId="0" xfId="0" applyProtection="1">
      <alignment vertical="center"/>
    </xf>
    <xf numFmtId="0" fontId="1" fillId="0" borderId="0"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0" fillId="2" borderId="5" xfId="0" applyFill="1" applyBorder="1" applyAlignment="1" applyProtection="1">
      <alignment horizontal="center" vertical="center"/>
    </xf>
    <xf numFmtId="0" fontId="4" fillId="2" borderId="8" xfId="0" applyFont="1" applyFill="1" applyBorder="1" applyAlignment="1" applyProtection="1">
      <alignment horizontal="center" vertical="center" wrapText="1"/>
    </xf>
    <xf numFmtId="0" fontId="4" fillId="0" borderId="11" xfId="0" applyFont="1" applyFill="1" applyBorder="1" applyAlignment="1" applyProtection="1">
      <alignment vertical="center" wrapText="1"/>
    </xf>
    <xf numFmtId="0" fontId="4" fillId="0" borderId="20" xfId="0" applyFont="1" applyFill="1" applyBorder="1" applyAlignment="1" applyProtection="1">
      <alignment horizontal="right" vertical="center" wrapText="1"/>
    </xf>
    <xf numFmtId="0" fontId="4" fillId="0" borderId="13" xfId="0" applyFont="1" applyFill="1" applyBorder="1" applyAlignment="1" applyProtection="1">
      <alignment vertical="center" wrapText="1"/>
    </xf>
    <xf numFmtId="0" fontId="4" fillId="0" borderId="12" xfId="0" applyFont="1" applyFill="1" applyBorder="1" applyAlignment="1" applyProtection="1">
      <alignment horizontal="right" vertical="center" wrapText="1"/>
    </xf>
    <xf numFmtId="0" fontId="4" fillId="0" borderId="26" xfId="0" applyFont="1" applyFill="1" applyBorder="1" applyAlignment="1" applyProtection="1">
      <alignment vertical="center" wrapText="1"/>
    </xf>
    <xf numFmtId="0" fontId="4" fillId="0" borderId="27" xfId="0" applyFont="1" applyFill="1" applyBorder="1" applyAlignment="1" applyProtection="1">
      <alignment horizontal="right" vertical="center" wrapText="1"/>
    </xf>
    <xf numFmtId="0" fontId="4" fillId="0" borderId="28" xfId="0" applyFont="1" applyFill="1" applyBorder="1" applyAlignment="1" applyProtection="1">
      <alignment vertical="center" wrapText="1"/>
    </xf>
    <xf numFmtId="0" fontId="4" fillId="0" borderId="29" xfId="0" applyFont="1" applyFill="1" applyBorder="1" applyAlignment="1" applyProtection="1">
      <alignment horizontal="right" vertical="center" wrapText="1"/>
    </xf>
    <xf numFmtId="0" fontId="0" fillId="0" borderId="0" xfId="0" applyAlignment="1" applyProtection="1"/>
    <xf numFmtId="0" fontId="4" fillId="0" borderId="6" xfId="0" applyFont="1" applyFill="1" applyBorder="1" applyAlignment="1" applyProtection="1">
      <alignment horizontal="left" vertical="center" wrapText="1"/>
    </xf>
    <xf numFmtId="0" fontId="4" fillId="0" borderId="0" xfId="0" applyFont="1" applyFill="1" applyBorder="1" applyAlignment="1" applyProtection="1">
      <alignment horizontal="right" vertical="center" wrapText="1"/>
    </xf>
    <xf numFmtId="0" fontId="4" fillId="0" borderId="24" xfId="0" applyFont="1" applyFill="1" applyBorder="1" applyAlignment="1" applyProtection="1">
      <alignment horizontal="left" vertical="center" wrapText="1"/>
    </xf>
    <xf numFmtId="0" fontId="4" fillId="0" borderId="7" xfId="0" applyFont="1" applyFill="1" applyBorder="1" applyAlignment="1" applyProtection="1">
      <alignment horizontal="right" vertical="center" wrapText="1"/>
    </xf>
    <xf numFmtId="0" fontId="4" fillId="0" borderId="1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2" fontId="4" fillId="0" borderId="14" xfId="0" applyNumberFormat="1" applyFont="1" applyFill="1" applyBorder="1" applyAlignment="1" applyProtection="1">
      <alignment horizontal="center" wrapText="1"/>
    </xf>
    <xf numFmtId="2" fontId="4" fillId="0" borderId="15" xfId="0" applyNumberFormat="1" applyFont="1" applyFill="1" applyBorder="1" applyAlignment="1" applyProtection="1">
      <alignment horizontal="center" wrapText="1"/>
    </xf>
    <xf numFmtId="2" fontId="7" fillId="0" borderId="0" xfId="0" applyNumberFormat="1" applyFont="1" applyFill="1" applyBorder="1" applyAlignment="1" applyProtection="1">
      <alignment wrapText="1"/>
    </xf>
    <xf numFmtId="2" fontId="4" fillId="0" borderId="35" xfId="0" applyNumberFormat="1" applyFont="1" applyFill="1" applyBorder="1" applyAlignment="1" applyProtection="1">
      <alignment horizontal="center"/>
    </xf>
    <xf numFmtId="2" fontId="4" fillId="0" borderId="36" xfId="0" applyNumberFormat="1" applyFont="1" applyFill="1" applyBorder="1" applyAlignment="1" applyProtection="1">
      <alignment horizontal="center"/>
    </xf>
    <xf numFmtId="0" fontId="7" fillId="0" borderId="0" xfId="0" applyFont="1" applyAlignment="1" applyProtection="1"/>
    <xf numFmtId="0" fontId="4" fillId="0" borderId="44" xfId="0" applyNumberFormat="1" applyFont="1" applyFill="1" applyBorder="1" applyAlignment="1" applyProtection="1">
      <alignment horizontal="center"/>
    </xf>
    <xf numFmtId="177" fontId="4" fillId="0" borderId="45" xfId="0" applyNumberFormat="1" applyFont="1" applyFill="1" applyBorder="1" applyAlignment="1" applyProtection="1">
      <alignment horizontal="center"/>
    </xf>
    <xf numFmtId="0" fontId="4" fillId="0" borderId="0" xfId="0" applyFont="1" applyAlignment="1" applyProtection="1">
      <alignment horizontal="center" vertical="center"/>
    </xf>
    <xf numFmtId="0" fontId="4" fillId="0" borderId="0" xfId="0" applyFont="1" applyProtection="1">
      <alignment vertical="center"/>
    </xf>
    <xf numFmtId="0" fontId="4"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horizontal="center" vertical="center"/>
    </xf>
    <xf numFmtId="0" fontId="4" fillId="0" borderId="13" xfId="0" applyFont="1" applyFill="1" applyBorder="1" applyAlignment="1" applyProtection="1">
      <alignment horizontal="right" vertical="center"/>
    </xf>
    <xf numFmtId="0" fontId="4" fillId="0" borderId="12" xfId="0" applyFont="1" applyFill="1" applyBorder="1" applyAlignment="1" applyProtection="1">
      <alignment horizontal="right" vertical="center"/>
    </xf>
    <xf numFmtId="2" fontId="4" fillId="3" borderId="14" xfId="0" applyNumberFormat="1" applyFont="1" applyFill="1" applyBorder="1" applyAlignment="1" applyProtection="1">
      <alignment wrapText="1"/>
      <protection locked="0"/>
    </xf>
    <xf numFmtId="2" fontId="4" fillId="3" borderId="16" xfId="0" applyNumberFormat="1" applyFont="1" applyFill="1" applyBorder="1" applyAlignment="1" applyProtection="1">
      <alignment wrapText="1"/>
      <protection locked="0"/>
    </xf>
    <xf numFmtId="2" fontId="0" fillId="3" borderId="15" xfId="0" applyNumberFormat="1" applyFill="1" applyBorder="1" applyAlignment="1" applyProtection="1">
      <alignment wrapText="1"/>
      <protection locked="0"/>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0" fillId="0" borderId="4" xfId="0" applyBorder="1" applyAlignment="1" applyProtection="1">
      <alignment horizontal="center" vertical="center"/>
    </xf>
    <xf numFmtId="0" fontId="4" fillId="0" borderId="6" xfId="0" applyFont="1" applyFill="1" applyBorder="1" applyAlignment="1" applyProtection="1">
      <alignment horizontal="left" vertical="center"/>
    </xf>
    <xf numFmtId="0" fontId="4" fillId="0" borderId="0" xfId="0" applyFont="1" applyAlignment="1" applyProtection="1">
      <alignment horizontal="left" vertical="center"/>
    </xf>
    <xf numFmtId="0" fontId="4" fillId="0" borderId="7" xfId="0" applyFont="1" applyBorder="1" applyAlignment="1" applyProtection="1">
      <alignment horizontal="left" vertical="center"/>
    </xf>
    <xf numFmtId="2" fontId="4" fillId="3" borderId="8" xfId="0" applyNumberFormat="1" applyFont="1" applyFill="1" applyBorder="1" applyAlignment="1" applyProtection="1">
      <protection locked="0"/>
    </xf>
    <xf numFmtId="2" fontId="4" fillId="3" borderId="9" xfId="0" applyNumberFormat="1" applyFont="1" applyFill="1" applyBorder="1" applyAlignment="1" applyProtection="1">
      <protection locked="0"/>
    </xf>
    <xf numFmtId="2" fontId="4" fillId="3" borderId="10" xfId="0" applyNumberFormat="1" applyFont="1" applyFill="1" applyBorder="1" applyAlignment="1" applyProtection="1">
      <protection locked="0"/>
    </xf>
    <xf numFmtId="0" fontId="4" fillId="2" borderId="8"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8" xfId="0" applyFont="1" applyFill="1" applyBorder="1" applyAlignment="1" applyProtection="1">
      <alignment horizontal="center" vertical="center" wrapText="1"/>
    </xf>
    <xf numFmtId="0" fontId="0" fillId="0" borderId="10" xfId="0" applyBorder="1" applyAlignment="1" applyProtection="1">
      <alignment horizontal="center" vertical="center"/>
    </xf>
    <xf numFmtId="0" fontId="4" fillId="2" borderId="9" xfId="0" applyFont="1" applyFill="1" applyBorder="1" applyAlignment="1" applyProtection="1">
      <alignment horizontal="center" vertical="center"/>
    </xf>
    <xf numFmtId="0" fontId="0" fillId="0" borderId="5" xfId="0" applyBorder="1" applyAlignment="1" applyProtection="1">
      <alignment horizontal="center" vertical="center"/>
    </xf>
    <xf numFmtId="0" fontId="4" fillId="0" borderId="11"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1" xfId="0" applyFont="1" applyBorder="1" applyAlignment="1" applyProtection="1">
      <alignment vertical="center" wrapText="1"/>
    </xf>
    <xf numFmtId="0" fontId="4" fillId="0" borderId="12"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15" xfId="0" applyFont="1" applyBorder="1" applyAlignment="1" applyProtection="1">
      <alignment vertical="center" wrapText="1"/>
    </xf>
    <xf numFmtId="0" fontId="4" fillId="0" borderId="11" xfId="0" applyFont="1" applyFill="1" applyBorder="1" applyAlignment="1" applyProtection="1">
      <alignment vertical="center" wrapText="1"/>
    </xf>
    <xf numFmtId="0" fontId="4" fillId="0" borderId="12"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4" fillId="0" borderId="16" xfId="0" applyFont="1" applyFill="1" applyBorder="1" applyAlignment="1" applyProtection="1">
      <alignment vertical="center" wrapText="1"/>
    </xf>
    <xf numFmtId="0" fontId="4" fillId="0" borderId="11" xfId="0" applyFont="1" applyFill="1" applyBorder="1" applyAlignment="1" applyProtection="1">
      <alignment vertical="center"/>
    </xf>
    <xf numFmtId="0" fontId="4" fillId="0" borderId="13" xfId="0" applyFont="1" applyFill="1" applyBorder="1" applyAlignment="1" applyProtection="1">
      <alignment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6" xfId="0" applyBorder="1" applyAlignment="1" applyProtection="1">
      <alignment horizontal="center" vertical="center"/>
    </xf>
    <xf numFmtId="0" fontId="0" fillId="0" borderId="14" xfId="0" applyBorder="1" applyAlignment="1" applyProtection="1">
      <alignment horizontal="center" vertical="center"/>
    </xf>
    <xf numFmtId="0" fontId="0" fillId="0" borderId="8" xfId="0" applyBorder="1" applyAlignment="1" applyProtection="1">
      <alignment vertical="center"/>
    </xf>
    <xf numFmtId="0" fontId="0" fillId="0" borderId="9" xfId="0" applyBorder="1" applyAlignment="1" applyProtection="1">
      <alignment vertical="center"/>
    </xf>
    <xf numFmtId="0" fontId="0" fillId="0" borderId="10" xfId="0" applyBorder="1" applyAlignment="1" applyProtection="1">
      <alignment vertical="center"/>
    </xf>
    <xf numFmtId="0" fontId="4" fillId="0" borderId="17" xfId="0" quotePrefix="1" applyFont="1" applyBorder="1" applyAlignment="1" applyProtection="1">
      <alignment horizontal="center" vertical="center"/>
    </xf>
    <xf numFmtId="0" fontId="4" fillId="0" borderId="19" xfId="0" quotePrefix="1" applyFont="1" applyBorder="1" applyAlignment="1" applyProtection="1">
      <alignment horizontal="center" vertical="center"/>
    </xf>
    <xf numFmtId="0" fontId="4" fillId="0" borderId="17" xfId="0" applyFont="1" applyBorder="1" applyAlignment="1" applyProtection="1">
      <alignment vertical="center" wrapText="1"/>
    </xf>
    <xf numFmtId="0" fontId="4" fillId="0" borderId="19" xfId="0" applyFont="1" applyBorder="1" applyAlignment="1" applyProtection="1">
      <alignment vertical="center" wrapText="1"/>
    </xf>
    <xf numFmtId="2" fontId="4" fillId="3" borderId="6" xfId="0" applyNumberFormat="1" applyFont="1" applyFill="1" applyBorder="1" applyAlignment="1" applyProtection="1">
      <alignment wrapText="1"/>
      <protection locked="0"/>
    </xf>
    <xf numFmtId="2" fontId="4" fillId="3" borderId="0" xfId="0" applyNumberFormat="1" applyFont="1" applyFill="1" applyBorder="1" applyAlignment="1" applyProtection="1">
      <alignment wrapText="1"/>
      <protection locked="0"/>
    </xf>
    <xf numFmtId="2" fontId="0" fillId="3" borderId="7" xfId="0" applyNumberFormat="1" applyFill="1" applyBorder="1" applyAlignment="1" applyProtection="1">
      <alignment wrapText="1"/>
      <protection locked="0"/>
    </xf>
    <xf numFmtId="0" fontId="4" fillId="0" borderId="18" xfId="0" quotePrefix="1" applyFont="1" applyBorder="1" applyAlignment="1" applyProtection="1">
      <alignment horizontal="center" vertical="center"/>
    </xf>
    <xf numFmtId="0" fontId="4" fillId="0" borderId="21" xfId="0" applyFont="1" applyBorder="1" applyAlignment="1" applyProtection="1">
      <alignment vertical="center" wrapText="1"/>
    </xf>
    <xf numFmtId="0" fontId="4" fillId="3" borderId="22" xfId="0" applyFont="1" applyFill="1" applyBorder="1" applyAlignment="1" applyProtection="1">
      <alignment wrapText="1"/>
      <protection locked="0"/>
    </xf>
    <xf numFmtId="0" fontId="4" fillId="3" borderId="23" xfId="0" applyFont="1" applyFill="1" applyBorder="1" applyAlignment="1" applyProtection="1">
      <alignment wrapText="1"/>
      <protection locked="0"/>
    </xf>
    <xf numFmtId="2" fontId="4" fillId="0" borderId="24" xfId="0" applyNumberFormat="1" applyFont="1" applyFill="1" applyBorder="1" applyAlignment="1" applyProtection="1">
      <alignment wrapText="1"/>
    </xf>
    <xf numFmtId="2" fontId="4" fillId="0" borderId="7" xfId="0" applyNumberFormat="1" applyFont="1" applyFill="1" applyBorder="1" applyAlignment="1" applyProtection="1">
      <alignment wrapText="1"/>
    </xf>
    <xf numFmtId="0" fontId="4" fillId="0" borderId="25" xfId="0" applyFont="1" applyBorder="1" applyAlignment="1" applyProtection="1">
      <alignment vertical="center" wrapText="1"/>
    </xf>
    <xf numFmtId="0" fontId="4" fillId="0" borderId="13" xfId="0" quotePrefix="1" applyFont="1" applyBorder="1" applyAlignment="1" applyProtection="1">
      <alignment horizontal="center" vertical="center"/>
    </xf>
    <xf numFmtId="0" fontId="4" fillId="0" borderId="12" xfId="0" quotePrefix="1" applyFont="1" applyBorder="1" applyAlignment="1" applyProtection="1">
      <alignment horizontal="center" vertical="center"/>
    </xf>
    <xf numFmtId="0" fontId="4" fillId="0" borderId="16" xfId="0" quotePrefix="1" applyFont="1" applyBorder="1" applyAlignment="1" applyProtection="1">
      <alignment horizontal="center" vertical="center"/>
    </xf>
    <xf numFmtId="0" fontId="4" fillId="0" borderId="15" xfId="0" quotePrefix="1" applyFont="1" applyBorder="1" applyAlignment="1" applyProtection="1">
      <alignment horizontal="center" vertical="center"/>
    </xf>
    <xf numFmtId="176" fontId="4" fillId="0" borderId="11" xfId="0" applyNumberFormat="1" applyFont="1" applyFill="1" applyBorder="1" applyAlignment="1" applyProtection="1">
      <alignment vertical="center" wrapText="1"/>
    </xf>
    <xf numFmtId="176" fontId="4" fillId="0" borderId="13" xfId="0" applyNumberFormat="1" applyFont="1" applyFill="1" applyBorder="1" applyAlignment="1" applyProtection="1">
      <alignment vertical="center" wrapText="1"/>
    </xf>
    <xf numFmtId="0" fontId="4" fillId="0" borderId="13" xfId="0" applyFont="1" applyFill="1" applyBorder="1" applyAlignment="1" applyProtection="1">
      <alignment horizontal="right" vertical="center" wrapText="1"/>
    </xf>
    <xf numFmtId="0" fontId="4" fillId="0" borderId="12" xfId="0" applyFont="1" applyFill="1" applyBorder="1" applyAlignment="1" applyProtection="1">
      <alignment horizontal="right" vertical="center" wrapText="1"/>
    </xf>
    <xf numFmtId="2" fontId="4" fillId="0" borderId="14" xfId="0" applyNumberFormat="1" applyFont="1" applyFill="1" applyBorder="1" applyAlignment="1" applyProtection="1">
      <alignment wrapText="1"/>
    </xf>
    <xf numFmtId="2" fontId="4" fillId="0" borderId="16" xfId="0" applyNumberFormat="1" applyFont="1" applyFill="1" applyBorder="1" applyAlignment="1" applyProtection="1">
      <alignment wrapText="1"/>
    </xf>
    <xf numFmtId="2" fontId="0" fillId="0" borderId="15" xfId="0" applyNumberFormat="1" applyFill="1" applyBorder="1" applyAlignment="1" applyProtection="1">
      <alignment wrapText="1"/>
    </xf>
    <xf numFmtId="2" fontId="4" fillId="0" borderId="31" xfId="0" applyNumberFormat="1" applyFont="1" applyFill="1" applyBorder="1" applyAlignment="1" applyProtection="1">
      <alignment wrapText="1"/>
    </xf>
    <xf numFmtId="2" fontId="4" fillId="0" borderId="15" xfId="0" applyNumberFormat="1" applyFont="1" applyFill="1" applyBorder="1" applyAlignment="1" applyProtection="1">
      <alignment wrapText="1"/>
    </xf>
    <xf numFmtId="0" fontId="0" fillId="0" borderId="17" xfId="0" quotePrefix="1" applyBorder="1" applyAlignment="1" applyProtection="1">
      <alignment horizontal="center" vertical="center"/>
    </xf>
    <xf numFmtId="0" fontId="0" fillId="0" borderId="18" xfId="0" quotePrefix="1" applyBorder="1" applyAlignment="1" applyProtection="1">
      <alignment horizontal="center" vertical="center"/>
    </xf>
    <xf numFmtId="0" fontId="0" fillId="0" borderId="19" xfId="0" quotePrefix="1" applyBorder="1" applyAlignment="1" applyProtection="1">
      <alignment horizontal="center" vertical="center"/>
    </xf>
    <xf numFmtId="0" fontId="4" fillId="0" borderId="18" xfId="0" applyFont="1" applyBorder="1" applyAlignment="1" applyProtection="1">
      <alignment vertical="center" wrapText="1"/>
    </xf>
    <xf numFmtId="0" fontId="4" fillId="0" borderId="13" xfId="0" applyFont="1" applyFill="1" applyBorder="1" applyAlignment="1" applyProtection="1">
      <alignment vertical="center" wrapText="1"/>
    </xf>
    <xf numFmtId="2" fontId="4" fillId="3" borderId="22" xfId="0" applyNumberFormat="1" applyFont="1" applyFill="1" applyBorder="1" applyAlignment="1" applyProtection="1">
      <alignment wrapText="1"/>
      <protection locked="0"/>
    </xf>
    <xf numFmtId="2" fontId="4" fillId="3" borderId="32" xfId="0" applyNumberFormat="1" applyFont="1" applyFill="1" applyBorder="1" applyAlignment="1" applyProtection="1">
      <alignment wrapText="1"/>
      <protection locked="0"/>
    </xf>
    <xf numFmtId="2" fontId="0" fillId="3" borderId="33" xfId="0" applyNumberFormat="1" applyFill="1" applyBorder="1" applyAlignment="1" applyProtection="1">
      <alignment wrapText="1"/>
      <protection locked="0"/>
    </xf>
    <xf numFmtId="0" fontId="4" fillId="3" borderId="32" xfId="0" applyFont="1" applyFill="1" applyBorder="1" applyAlignment="1" applyProtection="1">
      <alignment wrapText="1"/>
      <protection locked="0"/>
    </xf>
    <xf numFmtId="0" fontId="4" fillId="3" borderId="34" xfId="0" applyFont="1" applyFill="1" applyBorder="1" applyAlignment="1" applyProtection="1">
      <alignment wrapText="1"/>
      <protection locked="0"/>
    </xf>
    <xf numFmtId="0" fontId="4" fillId="3" borderId="33" xfId="0" applyFont="1" applyFill="1" applyBorder="1" applyAlignment="1" applyProtection="1">
      <alignment wrapText="1"/>
      <protection locked="0"/>
    </xf>
    <xf numFmtId="0" fontId="4" fillId="3" borderId="14" xfId="0" applyFont="1" applyFill="1" applyBorder="1" applyAlignment="1" applyProtection="1">
      <alignment wrapText="1"/>
      <protection locked="0"/>
    </xf>
    <xf numFmtId="0" fontId="4" fillId="3" borderId="30" xfId="0" applyFont="1" applyFill="1" applyBorder="1" applyAlignment="1" applyProtection="1">
      <alignment wrapText="1"/>
      <protection locked="0"/>
    </xf>
    <xf numFmtId="0" fontId="4" fillId="3" borderId="16" xfId="0" applyFont="1" applyFill="1" applyBorder="1" applyAlignment="1" applyProtection="1">
      <alignment wrapText="1"/>
      <protection locked="0"/>
    </xf>
    <xf numFmtId="0" fontId="4" fillId="3" borderId="31" xfId="0" applyFont="1" applyFill="1" applyBorder="1" applyAlignment="1" applyProtection="1">
      <alignment wrapText="1"/>
      <protection locked="0"/>
    </xf>
    <xf numFmtId="0" fontId="4" fillId="3" borderId="15" xfId="0" applyFont="1" applyFill="1" applyBorder="1" applyAlignment="1" applyProtection="1">
      <alignment wrapText="1"/>
      <protection locked="0"/>
    </xf>
    <xf numFmtId="0" fontId="4" fillId="0" borderId="13" xfId="0" applyFont="1" applyFill="1" applyBorder="1" applyAlignment="1" applyProtection="1">
      <alignment horizontal="center" wrapText="1"/>
    </xf>
    <xf numFmtId="0" fontId="4" fillId="0" borderId="6" xfId="0" applyFont="1" applyFill="1" applyBorder="1" applyAlignment="1" applyProtection="1">
      <alignment horizontal="right" vertical="center" wrapText="1"/>
    </xf>
    <xf numFmtId="0" fontId="4" fillId="0" borderId="0" xfId="0" applyFont="1" applyFill="1" applyBorder="1" applyAlignment="1" applyProtection="1">
      <alignment horizontal="right" vertical="center" wrapText="1"/>
    </xf>
    <xf numFmtId="0" fontId="4" fillId="0" borderId="7" xfId="0" applyFont="1" applyFill="1" applyBorder="1" applyAlignment="1" applyProtection="1">
      <alignment horizontal="right" vertical="center" wrapText="1"/>
    </xf>
    <xf numFmtId="0" fontId="4" fillId="0" borderId="16" xfId="0" applyFont="1" applyFill="1" applyBorder="1" applyAlignment="1" applyProtection="1">
      <alignment horizontal="center" wrapText="1"/>
    </xf>
    <xf numFmtId="2" fontId="4" fillId="3" borderId="33" xfId="0" applyNumberFormat="1" applyFont="1" applyFill="1" applyBorder="1" applyAlignment="1" applyProtection="1">
      <alignment wrapText="1"/>
      <protection locked="0"/>
    </xf>
    <xf numFmtId="0" fontId="4" fillId="0" borderId="26" xfId="0" applyFont="1" applyFill="1" applyBorder="1" applyAlignment="1" applyProtection="1">
      <alignment vertical="center"/>
    </xf>
    <xf numFmtId="0" fontId="4" fillId="0" borderId="28" xfId="0" applyFont="1" applyFill="1" applyBorder="1" applyAlignment="1" applyProtection="1">
      <alignment vertical="center"/>
    </xf>
    <xf numFmtId="0" fontId="4" fillId="0" borderId="29" xfId="0" applyFont="1" applyFill="1" applyBorder="1" applyAlignment="1" applyProtection="1">
      <alignment vertical="center"/>
    </xf>
    <xf numFmtId="0" fontId="4" fillId="0" borderId="37" xfId="0" applyFont="1" applyFill="1" applyBorder="1" applyAlignment="1" applyProtection="1">
      <alignment horizontal="center"/>
    </xf>
    <xf numFmtId="0" fontId="4" fillId="0" borderId="6"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7" xfId="0" applyFont="1" applyBorder="1" applyAlignment="1" applyProtection="1">
      <alignment vertical="center" wrapText="1"/>
    </xf>
    <xf numFmtId="0" fontId="4" fillId="0" borderId="35" xfId="0" applyFont="1" applyBorder="1" applyAlignment="1" applyProtection="1">
      <alignment vertical="center" wrapText="1"/>
    </xf>
    <xf numFmtId="0" fontId="4" fillId="0" borderId="36" xfId="0" applyFont="1" applyBorder="1" applyAlignment="1" applyProtection="1">
      <alignment vertical="center" wrapText="1"/>
    </xf>
    <xf numFmtId="2" fontId="4" fillId="0" borderId="42" xfId="0" applyNumberFormat="1" applyFont="1" applyFill="1" applyBorder="1" applyAlignment="1" applyProtection="1">
      <alignment horizontal="right" vertical="center"/>
    </xf>
    <xf numFmtId="2" fontId="4" fillId="0" borderId="43" xfId="0" applyNumberFormat="1" applyFont="1" applyFill="1" applyBorder="1" applyAlignment="1" applyProtection="1">
      <alignment horizontal="right" vertical="center"/>
    </xf>
    <xf numFmtId="2" fontId="4" fillId="0" borderId="44" xfId="0" applyNumberFormat="1" applyFont="1" applyFill="1" applyBorder="1" applyAlignment="1" applyProtection="1">
      <alignment horizontal="right"/>
    </xf>
    <xf numFmtId="2" fontId="4" fillId="0" borderId="37" xfId="0" applyNumberFormat="1" applyFont="1" applyFill="1" applyBorder="1" applyAlignment="1" applyProtection="1">
      <alignment horizontal="right"/>
    </xf>
    <xf numFmtId="2" fontId="4" fillId="0" borderId="45" xfId="0" applyNumberFormat="1" applyFont="1" applyFill="1" applyBorder="1" applyAlignment="1" applyProtection="1">
      <alignment horizontal="right"/>
    </xf>
    <xf numFmtId="0" fontId="1" fillId="0" borderId="38" xfId="0" applyFont="1" applyBorder="1" applyAlignment="1" applyProtection="1">
      <alignment horizontal="center" vertical="center"/>
    </xf>
    <xf numFmtId="0" fontId="1" fillId="0" borderId="39" xfId="0" applyFont="1" applyBorder="1" applyAlignment="1" applyProtection="1">
      <alignment horizontal="center" vertical="center"/>
    </xf>
    <xf numFmtId="0" fontId="1" fillId="0" borderId="40" xfId="0" applyFont="1" applyBorder="1" applyAlignment="1" applyProtection="1">
      <alignment horizontal="center" vertical="center"/>
    </xf>
    <xf numFmtId="2" fontId="4" fillId="0" borderId="41" xfId="0" applyNumberFormat="1" applyFont="1" applyFill="1" applyBorder="1" applyAlignment="1" applyProtection="1">
      <alignment horizontal="right" vertical="center"/>
    </xf>
    <xf numFmtId="0" fontId="4" fillId="0" borderId="37" xfId="0" applyNumberFormat="1" applyFont="1" applyFill="1" applyBorder="1" applyAlignment="1" applyProtection="1">
      <alignment horizontal="center"/>
    </xf>
    <xf numFmtId="0" fontId="0" fillId="0" borderId="0" xfId="0" applyBorder="1" applyAlignment="1" applyProtection="1">
      <alignment vertical="center"/>
    </xf>
    <xf numFmtId="0" fontId="4" fillId="0" borderId="0" xfId="0" applyFont="1" applyAlignment="1" applyProtection="1">
      <alignment vertical="center"/>
    </xf>
    <xf numFmtId="0" fontId="0" fillId="0" borderId="0" xfId="0" applyAlignment="1" applyProtection="1">
      <alignment vertical="center"/>
    </xf>
    <xf numFmtId="2" fontId="4" fillId="0" borderId="41" xfId="0" applyNumberFormat="1" applyFont="1" applyFill="1" applyBorder="1" applyAlignment="1" applyProtection="1">
      <alignment vertical="center"/>
    </xf>
    <xf numFmtId="2" fontId="4" fillId="0" borderId="42" xfId="0" applyNumberFormat="1" applyFont="1" applyFill="1" applyBorder="1" applyAlignment="1" applyProtection="1">
      <alignment vertical="center"/>
    </xf>
  </cellXfs>
  <cellStyles count="1">
    <cellStyle name="標準" xfId="0" builtinId="0"/>
  </cellStyles>
  <dxfs count="6">
    <dxf>
      <fill>
        <patternFill>
          <bgColor theme="8" tint="0.39994506668294322"/>
        </patternFill>
      </fill>
    </dxf>
    <dxf>
      <fill>
        <patternFill>
          <bgColor rgb="FFFF0000"/>
        </patternFill>
      </fill>
    </dxf>
    <dxf>
      <fill>
        <patternFill>
          <bgColor theme="8" tint="0.39994506668294322"/>
        </patternFill>
      </fill>
    </dxf>
    <dxf>
      <fill>
        <patternFill>
          <bgColor rgb="FFFF0000"/>
        </patternFill>
      </fill>
    </dxf>
    <dxf>
      <fill>
        <patternFill>
          <bgColor theme="8"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571500</xdr:colOff>
      <xdr:row>11</xdr:row>
      <xdr:rowOff>19050</xdr:rowOff>
    </xdr:from>
    <xdr:to>
      <xdr:col>9</xdr:col>
      <xdr:colOff>571500</xdr:colOff>
      <xdr:row>11</xdr:row>
      <xdr:rowOff>235050</xdr:rowOff>
    </xdr:to>
    <xdr:sp macro="" textlink="">
      <xdr:nvSpPr>
        <xdr:cNvPr id="2" name="正方形/長方形 1"/>
        <xdr:cNvSpPr/>
      </xdr:nvSpPr>
      <xdr:spPr>
        <a:xfrm>
          <a:off x="9086850" y="3543300"/>
          <a:ext cx="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en-US" altLang="ja-JP" sz="1000">
              <a:solidFill>
                <a:sysClr val="windowText" lastClr="000000"/>
              </a:solidFill>
            </a:rPr>
            <a:t>(</a:t>
          </a:r>
          <a:r>
            <a:rPr kumimoji="1" lang="ja-JP" altLang="en-US" sz="1000">
              <a:solidFill>
                <a:sysClr val="windowText" lastClr="000000"/>
              </a:solidFill>
            </a:rPr>
            <a:t>㎡</a:t>
          </a:r>
          <a:r>
            <a:rPr kumimoji="1" lang="en-US" altLang="ja-JP" sz="1000">
              <a:solidFill>
                <a:sysClr val="windowText" lastClr="000000"/>
              </a:solidFill>
            </a:rPr>
            <a:t>)</a:t>
          </a:r>
          <a:endParaRPr kumimoji="1" lang="ja-JP" altLang="en-US" sz="1000">
            <a:solidFill>
              <a:sysClr val="windowText" lastClr="000000"/>
            </a:solidFill>
          </a:endParaRPr>
        </a:p>
      </xdr:txBody>
    </xdr:sp>
    <xdr:clientData/>
  </xdr:twoCellAnchor>
  <xdr:twoCellAnchor>
    <xdr:from>
      <xdr:col>9</xdr:col>
      <xdr:colOff>571500</xdr:colOff>
      <xdr:row>13</xdr:row>
      <xdr:rowOff>28575</xdr:rowOff>
    </xdr:from>
    <xdr:to>
      <xdr:col>9</xdr:col>
      <xdr:colOff>571500</xdr:colOff>
      <xdr:row>13</xdr:row>
      <xdr:rowOff>244575</xdr:rowOff>
    </xdr:to>
    <xdr:sp macro="" textlink="">
      <xdr:nvSpPr>
        <xdr:cNvPr id="3" name="正方形/長方形 2"/>
        <xdr:cNvSpPr/>
      </xdr:nvSpPr>
      <xdr:spPr>
        <a:xfrm>
          <a:off x="9086850" y="4257675"/>
          <a:ext cx="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en-US" altLang="ja-JP" sz="1000">
              <a:solidFill>
                <a:sysClr val="windowText" lastClr="000000"/>
              </a:solidFill>
            </a:rPr>
            <a:t>(</a:t>
          </a:r>
          <a:r>
            <a:rPr kumimoji="1" lang="ja-JP" altLang="en-US" sz="1000">
              <a:solidFill>
                <a:sysClr val="windowText" lastClr="000000"/>
              </a:solidFill>
            </a:rPr>
            <a:t>㎡</a:t>
          </a:r>
          <a:r>
            <a:rPr kumimoji="1" lang="en-US" altLang="ja-JP" sz="1000">
              <a:solidFill>
                <a:sysClr val="windowText" lastClr="000000"/>
              </a:solidFill>
            </a:rPr>
            <a:t>)</a:t>
          </a:r>
          <a:endParaRPr kumimoji="1" lang="ja-JP" altLang="en-US" sz="1000">
            <a:solidFill>
              <a:sysClr val="windowText" lastClr="000000"/>
            </a:solidFill>
          </a:endParaRPr>
        </a:p>
      </xdr:txBody>
    </xdr:sp>
    <xdr:clientData/>
  </xdr:twoCellAnchor>
  <xdr:twoCellAnchor>
    <xdr:from>
      <xdr:col>9</xdr:col>
      <xdr:colOff>571500</xdr:colOff>
      <xdr:row>15</xdr:row>
      <xdr:rowOff>28575</xdr:rowOff>
    </xdr:from>
    <xdr:to>
      <xdr:col>9</xdr:col>
      <xdr:colOff>571500</xdr:colOff>
      <xdr:row>15</xdr:row>
      <xdr:rowOff>244575</xdr:rowOff>
    </xdr:to>
    <xdr:sp macro="" textlink="">
      <xdr:nvSpPr>
        <xdr:cNvPr id="4" name="正方形/長方形 3"/>
        <xdr:cNvSpPr/>
      </xdr:nvSpPr>
      <xdr:spPr>
        <a:xfrm>
          <a:off x="9086850" y="4962525"/>
          <a:ext cx="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en-US" altLang="ja-JP" sz="1000">
              <a:solidFill>
                <a:sysClr val="windowText" lastClr="000000"/>
              </a:solidFill>
            </a:rPr>
            <a:t>(</a:t>
          </a:r>
          <a:r>
            <a:rPr kumimoji="1" lang="ja-JP" altLang="en-US" sz="1000">
              <a:solidFill>
                <a:sysClr val="windowText" lastClr="000000"/>
              </a:solidFill>
            </a:rPr>
            <a:t>㎡</a:t>
          </a:r>
          <a:r>
            <a:rPr kumimoji="1" lang="en-US" altLang="ja-JP" sz="1000">
              <a:solidFill>
                <a:sysClr val="windowText" lastClr="000000"/>
              </a:solidFill>
            </a:rPr>
            <a:t>)</a:t>
          </a:r>
          <a:endParaRPr kumimoji="1" lang="ja-JP" altLang="en-US" sz="10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7"/>
  <sheetViews>
    <sheetView showGridLines="0" tabSelected="1" view="pageBreakPreview" topLeftCell="A28" zoomScale="85" zoomScaleNormal="100" zoomScaleSheetLayoutView="85" workbookViewId="0">
      <selection activeCell="G3" sqref="G3:J3"/>
    </sheetView>
  </sheetViews>
  <sheetFormatPr defaultColWidth="8.875" defaultRowHeight="18.75" x14ac:dyDescent="0.4"/>
  <cols>
    <col min="1" max="1" width="5.25" style="1" bestFit="1" customWidth="1"/>
    <col min="2" max="2" width="9.5" style="37" customWidth="1"/>
    <col min="3" max="3" width="4.625" style="37" customWidth="1"/>
    <col min="4" max="4" width="17.625" style="1" customWidth="1"/>
    <col min="5" max="5" width="24.625" style="1" customWidth="1"/>
    <col min="6" max="6" width="25.75" style="1" customWidth="1"/>
    <col min="7" max="10" width="7.625" style="1" customWidth="1"/>
    <col min="11" max="11" width="3" style="1" customWidth="1"/>
    <col min="12" max="16384" width="8.875" style="1"/>
  </cols>
  <sheetData>
    <row r="1" spans="1:10" ht="26.25" customHeight="1" thickBot="1" x14ac:dyDescent="0.45">
      <c r="A1" s="43" t="s">
        <v>0</v>
      </c>
      <c r="B1" s="44"/>
      <c r="C1" s="44"/>
      <c r="D1" s="44"/>
      <c r="E1" s="44"/>
      <c r="F1" s="44"/>
      <c r="G1" s="44"/>
      <c r="H1" s="44"/>
      <c r="I1" s="44"/>
      <c r="J1" s="45"/>
    </row>
    <row r="2" spans="1:10" ht="13.5" customHeight="1" x14ac:dyDescent="0.4">
      <c r="B2" s="2"/>
      <c r="C2" s="2"/>
      <c r="D2" s="2"/>
      <c r="E2" s="2"/>
      <c r="F2" s="2"/>
      <c r="G2" s="46"/>
      <c r="H2" s="46"/>
      <c r="I2" s="46"/>
      <c r="J2" s="47"/>
    </row>
    <row r="3" spans="1:10" ht="26.25" customHeight="1" x14ac:dyDescent="0.35">
      <c r="B3" s="3"/>
      <c r="C3" s="48" t="s">
        <v>1</v>
      </c>
      <c r="D3" s="49"/>
      <c r="E3" s="50"/>
      <c r="F3" s="4" t="s">
        <v>2</v>
      </c>
      <c r="G3" s="51"/>
      <c r="H3" s="52"/>
      <c r="I3" s="52"/>
      <c r="J3" s="53"/>
    </row>
    <row r="5" spans="1:10" ht="45" customHeight="1" x14ac:dyDescent="0.4">
      <c r="A5" s="5" t="s">
        <v>3</v>
      </c>
      <c r="B5" s="6" t="s">
        <v>4</v>
      </c>
      <c r="C5" s="54" t="s">
        <v>5</v>
      </c>
      <c r="D5" s="55"/>
      <c r="E5" s="56" t="s">
        <v>6</v>
      </c>
      <c r="F5" s="57"/>
      <c r="G5" s="54" t="s">
        <v>7</v>
      </c>
      <c r="H5" s="58"/>
      <c r="I5" s="58"/>
      <c r="J5" s="55"/>
    </row>
    <row r="6" spans="1:10" ht="18" customHeight="1" x14ac:dyDescent="0.4">
      <c r="A6" s="59">
        <v>1</v>
      </c>
      <c r="B6" s="60" t="s">
        <v>8</v>
      </c>
      <c r="C6" s="62" t="s">
        <v>9</v>
      </c>
      <c r="D6" s="63"/>
      <c r="E6" s="66" t="s">
        <v>10</v>
      </c>
      <c r="F6" s="67"/>
      <c r="G6" s="70" t="s">
        <v>11</v>
      </c>
      <c r="H6" s="71"/>
      <c r="I6" s="38" t="s">
        <v>12</v>
      </c>
      <c r="J6" s="39"/>
    </row>
    <row r="7" spans="1:10" ht="37.5" customHeight="1" x14ac:dyDescent="0.4">
      <c r="A7" s="59"/>
      <c r="B7" s="61"/>
      <c r="C7" s="64"/>
      <c r="D7" s="65"/>
      <c r="E7" s="68"/>
      <c r="F7" s="69"/>
      <c r="G7" s="40"/>
      <c r="H7" s="41"/>
      <c r="I7" s="41"/>
      <c r="J7" s="42"/>
    </row>
    <row r="8" spans="1:10" ht="24" customHeight="1" x14ac:dyDescent="0.4">
      <c r="A8" s="59">
        <v>2</v>
      </c>
      <c r="B8" s="72" t="s">
        <v>13</v>
      </c>
      <c r="C8" s="76" t="s">
        <v>14</v>
      </c>
      <c r="D8" s="77"/>
      <c r="E8" s="77"/>
      <c r="F8" s="77"/>
      <c r="G8" s="77"/>
      <c r="H8" s="77"/>
      <c r="I8" s="77"/>
      <c r="J8" s="78"/>
    </row>
    <row r="9" spans="1:10" ht="18" customHeight="1" x14ac:dyDescent="0.4">
      <c r="A9" s="59"/>
      <c r="B9" s="73"/>
      <c r="C9" s="79" t="s">
        <v>15</v>
      </c>
      <c r="D9" s="81" t="s">
        <v>16</v>
      </c>
      <c r="E9" s="81" t="s">
        <v>17</v>
      </c>
      <c r="F9" s="81"/>
      <c r="G9" s="70" t="s">
        <v>18</v>
      </c>
      <c r="H9" s="71"/>
      <c r="I9" s="38" t="s">
        <v>12</v>
      </c>
      <c r="J9" s="39"/>
    </row>
    <row r="10" spans="1:10" ht="37.5" customHeight="1" x14ac:dyDescent="0.4">
      <c r="A10" s="59"/>
      <c r="B10" s="73"/>
      <c r="C10" s="80"/>
      <c r="D10" s="82"/>
      <c r="E10" s="82"/>
      <c r="F10" s="82"/>
      <c r="G10" s="83"/>
      <c r="H10" s="84"/>
      <c r="I10" s="84"/>
      <c r="J10" s="85"/>
    </row>
    <row r="11" spans="1:10" ht="18" customHeight="1" x14ac:dyDescent="0.4">
      <c r="A11" s="59"/>
      <c r="B11" s="73"/>
      <c r="C11" s="79" t="s">
        <v>19</v>
      </c>
      <c r="D11" s="81" t="s">
        <v>20</v>
      </c>
      <c r="E11" s="81" t="s">
        <v>21</v>
      </c>
      <c r="F11" s="81" t="s">
        <v>22</v>
      </c>
      <c r="G11" s="7" t="s">
        <v>23</v>
      </c>
      <c r="H11" s="8" t="s">
        <v>24</v>
      </c>
      <c r="I11" s="9" t="s">
        <v>25</v>
      </c>
      <c r="J11" s="10" t="s">
        <v>12</v>
      </c>
    </row>
    <row r="12" spans="1:10" ht="37.5" customHeight="1" x14ac:dyDescent="0.35">
      <c r="A12" s="59"/>
      <c r="B12" s="73"/>
      <c r="C12" s="86"/>
      <c r="D12" s="109"/>
      <c r="E12" s="109"/>
      <c r="F12" s="87"/>
      <c r="G12" s="88"/>
      <c r="H12" s="89"/>
      <c r="I12" s="90">
        <f>PI()*1.1^2*G12</f>
        <v>0</v>
      </c>
      <c r="J12" s="91"/>
    </row>
    <row r="13" spans="1:10" ht="18" customHeight="1" x14ac:dyDescent="0.4">
      <c r="A13" s="59"/>
      <c r="B13" s="73"/>
      <c r="C13" s="86"/>
      <c r="D13" s="109"/>
      <c r="E13" s="109"/>
      <c r="F13" s="92" t="s">
        <v>26</v>
      </c>
      <c r="G13" s="11" t="s">
        <v>23</v>
      </c>
      <c r="H13" s="12" t="s">
        <v>24</v>
      </c>
      <c r="I13" s="13" t="s">
        <v>27</v>
      </c>
      <c r="J13" s="14" t="s">
        <v>12</v>
      </c>
    </row>
    <row r="14" spans="1:10" ht="37.5" customHeight="1" x14ac:dyDescent="0.35">
      <c r="A14" s="59"/>
      <c r="B14" s="73"/>
      <c r="C14" s="86"/>
      <c r="D14" s="109"/>
      <c r="E14" s="109"/>
      <c r="F14" s="87"/>
      <c r="G14" s="88"/>
      <c r="H14" s="89"/>
      <c r="I14" s="90">
        <f>PI()*1.6^2*G14</f>
        <v>0</v>
      </c>
      <c r="J14" s="91"/>
    </row>
    <row r="15" spans="1:10" ht="18" customHeight="1" x14ac:dyDescent="0.4">
      <c r="A15" s="59"/>
      <c r="B15" s="73"/>
      <c r="C15" s="86"/>
      <c r="D15" s="109"/>
      <c r="E15" s="109"/>
      <c r="F15" s="92" t="s">
        <v>28</v>
      </c>
      <c r="G15" s="11"/>
      <c r="H15" s="12"/>
      <c r="I15" s="13" t="s">
        <v>29</v>
      </c>
      <c r="J15" s="14" t="s">
        <v>12</v>
      </c>
    </row>
    <row r="16" spans="1:10" ht="37.5" customHeight="1" x14ac:dyDescent="0.35">
      <c r="A16" s="59"/>
      <c r="B16" s="73"/>
      <c r="C16" s="80"/>
      <c r="D16" s="82"/>
      <c r="E16" s="82"/>
      <c r="F16" s="82"/>
      <c r="G16" s="117"/>
      <c r="H16" s="118"/>
      <c r="I16" s="104">
        <f>PI()*2.1^2*G16</f>
        <v>0</v>
      </c>
      <c r="J16" s="105"/>
    </row>
    <row r="17" spans="1:13" ht="18" customHeight="1" x14ac:dyDescent="0.4">
      <c r="A17" s="59"/>
      <c r="B17" s="73"/>
      <c r="C17" s="106" t="s">
        <v>30</v>
      </c>
      <c r="D17" s="81" t="s">
        <v>31</v>
      </c>
      <c r="E17" s="81" t="s">
        <v>32</v>
      </c>
      <c r="F17" s="81" t="s">
        <v>33</v>
      </c>
      <c r="G17" s="66" t="s">
        <v>34</v>
      </c>
      <c r="H17" s="110"/>
      <c r="I17" s="38" t="s">
        <v>12</v>
      </c>
      <c r="J17" s="39"/>
    </row>
    <row r="18" spans="1:13" ht="37.5" customHeight="1" x14ac:dyDescent="0.4">
      <c r="A18" s="59"/>
      <c r="B18" s="73"/>
      <c r="C18" s="107"/>
      <c r="D18" s="109"/>
      <c r="E18" s="109"/>
      <c r="F18" s="109"/>
      <c r="G18" s="111"/>
      <c r="H18" s="112"/>
      <c r="I18" s="112"/>
      <c r="J18" s="113"/>
      <c r="M18" s="15"/>
    </row>
    <row r="19" spans="1:13" ht="18" customHeight="1" x14ac:dyDescent="0.4">
      <c r="A19" s="59"/>
      <c r="B19" s="73"/>
      <c r="C19" s="107"/>
      <c r="D19" s="109"/>
      <c r="E19" s="109"/>
      <c r="F19" s="109"/>
      <c r="G19" s="16" t="s">
        <v>35</v>
      </c>
      <c r="H19" s="17" t="s">
        <v>24</v>
      </c>
      <c r="I19" s="18" t="s">
        <v>36</v>
      </c>
      <c r="J19" s="19" t="s">
        <v>24</v>
      </c>
      <c r="M19" s="15"/>
    </row>
    <row r="20" spans="1:13" ht="35.25" customHeight="1" x14ac:dyDescent="0.4">
      <c r="A20" s="59"/>
      <c r="B20" s="73"/>
      <c r="C20" s="107"/>
      <c r="D20" s="109"/>
      <c r="E20" s="109"/>
      <c r="F20" s="109"/>
      <c r="G20" s="88"/>
      <c r="H20" s="114"/>
      <c r="I20" s="115"/>
      <c r="J20" s="116"/>
      <c r="M20" s="15"/>
    </row>
    <row r="21" spans="1:13" ht="18" customHeight="1" x14ac:dyDescent="0.4">
      <c r="A21" s="59"/>
      <c r="B21" s="73"/>
      <c r="C21" s="107"/>
      <c r="D21" s="109"/>
      <c r="E21" s="109"/>
      <c r="F21" s="109"/>
      <c r="G21" s="16" t="s">
        <v>37</v>
      </c>
      <c r="H21" s="17" t="s">
        <v>24</v>
      </c>
      <c r="I21" s="18" t="s">
        <v>38</v>
      </c>
      <c r="J21" s="19" t="s">
        <v>24</v>
      </c>
      <c r="M21" s="15"/>
    </row>
    <row r="22" spans="1:13" ht="35.25" customHeight="1" x14ac:dyDescent="0.4">
      <c r="A22" s="59"/>
      <c r="B22" s="73"/>
      <c r="C22" s="107"/>
      <c r="D22" s="109"/>
      <c r="E22" s="109"/>
      <c r="F22" s="109"/>
      <c r="G22" s="117"/>
      <c r="H22" s="119"/>
      <c r="I22" s="120"/>
      <c r="J22" s="121"/>
      <c r="M22" s="15"/>
    </row>
    <row r="23" spans="1:13" ht="18" customHeight="1" x14ac:dyDescent="0.4">
      <c r="A23" s="59"/>
      <c r="B23" s="73"/>
      <c r="C23" s="107"/>
      <c r="D23" s="109"/>
      <c r="E23" s="109"/>
      <c r="F23" s="109"/>
      <c r="G23" s="20" t="s">
        <v>34</v>
      </c>
      <c r="H23" s="122" t="s">
        <v>39</v>
      </c>
      <c r="I23" s="122"/>
      <c r="J23" s="21" t="s">
        <v>40</v>
      </c>
      <c r="M23" s="15"/>
    </row>
    <row r="24" spans="1:13" ht="12.75" customHeight="1" x14ac:dyDescent="0.4">
      <c r="A24" s="59"/>
      <c r="B24" s="73"/>
      <c r="C24" s="107"/>
      <c r="D24" s="109"/>
      <c r="E24" s="109"/>
      <c r="F24" s="109"/>
      <c r="G24" s="123" t="s">
        <v>41</v>
      </c>
      <c r="H24" s="124"/>
      <c r="I24" s="124"/>
      <c r="J24" s="125"/>
      <c r="M24" s="15"/>
    </row>
    <row r="25" spans="1:13" ht="12.75" customHeight="1" x14ac:dyDescent="0.4">
      <c r="A25" s="59"/>
      <c r="B25" s="73"/>
      <c r="C25" s="107"/>
      <c r="D25" s="109"/>
      <c r="E25" s="109"/>
      <c r="F25" s="109"/>
      <c r="G25" s="22" t="s">
        <v>12</v>
      </c>
      <c r="H25" s="23"/>
      <c r="I25" s="23"/>
      <c r="J25" s="24" t="s">
        <v>12</v>
      </c>
      <c r="M25" s="15"/>
    </row>
    <row r="26" spans="1:13" ht="25.5" customHeight="1" x14ac:dyDescent="0.4">
      <c r="A26" s="59"/>
      <c r="B26" s="73"/>
      <c r="C26" s="108"/>
      <c r="D26" s="82"/>
      <c r="E26" s="82"/>
      <c r="F26" s="82"/>
      <c r="G26" s="25">
        <f>G18</f>
        <v>0</v>
      </c>
      <c r="H26" s="126" t="s">
        <v>39</v>
      </c>
      <c r="I26" s="126"/>
      <c r="J26" s="26">
        <f>18*G20+10*I20+4*G22+I22</f>
        <v>0</v>
      </c>
      <c r="L26" s="27" t="str">
        <f>IF(G26&lt;=J26,"OK","Error")</f>
        <v>OK</v>
      </c>
      <c r="M26" s="15"/>
    </row>
    <row r="27" spans="1:13" ht="18" customHeight="1" x14ac:dyDescent="0.4">
      <c r="A27" s="59"/>
      <c r="B27" s="74"/>
      <c r="C27" s="93" t="s">
        <v>42</v>
      </c>
      <c r="D27" s="93"/>
      <c r="E27" s="93"/>
      <c r="F27" s="94"/>
      <c r="G27" s="97" t="s">
        <v>43</v>
      </c>
      <c r="H27" s="98"/>
      <c r="I27" s="99" t="s">
        <v>12</v>
      </c>
      <c r="J27" s="100"/>
      <c r="M27" s="15"/>
    </row>
    <row r="28" spans="1:13" ht="35.25" customHeight="1" x14ac:dyDescent="0.4">
      <c r="A28" s="59"/>
      <c r="B28" s="75"/>
      <c r="C28" s="95"/>
      <c r="D28" s="95"/>
      <c r="E28" s="95"/>
      <c r="F28" s="96"/>
      <c r="G28" s="101">
        <f>G10+I12+I14+I16+G18</f>
        <v>0</v>
      </c>
      <c r="H28" s="102"/>
      <c r="I28" s="102"/>
      <c r="J28" s="103"/>
    </row>
    <row r="29" spans="1:13" ht="18" customHeight="1" x14ac:dyDescent="0.4">
      <c r="A29" s="59">
        <v>3</v>
      </c>
      <c r="B29" s="60" t="s">
        <v>44</v>
      </c>
      <c r="C29" s="62" t="s">
        <v>45</v>
      </c>
      <c r="D29" s="63"/>
      <c r="E29" s="81" t="s">
        <v>46</v>
      </c>
      <c r="F29" s="81"/>
      <c r="G29" s="97" t="s">
        <v>47</v>
      </c>
      <c r="H29" s="98"/>
      <c r="I29" s="99" t="s">
        <v>12</v>
      </c>
      <c r="J29" s="100"/>
    </row>
    <row r="30" spans="1:13" ht="37.5" customHeight="1" x14ac:dyDescent="0.4">
      <c r="A30" s="59"/>
      <c r="B30" s="61"/>
      <c r="C30" s="64"/>
      <c r="D30" s="65"/>
      <c r="E30" s="82"/>
      <c r="F30" s="82"/>
      <c r="G30" s="40"/>
      <c r="H30" s="41"/>
      <c r="I30" s="41"/>
      <c r="J30" s="42"/>
    </row>
    <row r="31" spans="1:13" ht="18" customHeight="1" x14ac:dyDescent="0.4">
      <c r="A31" s="59">
        <v>4</v>
      </c>
      <c r="B31" s="60" t="s">
        <v>48</v>
      </c>
      <c r="C31" s="62" t="s">
        <v>49</v>
      </c>
      <c r="D31" s="63"/>
      <c r="E31" s="62" t="s">
        <v>50</v>
      </c>
      <c r="F31" s="63"/>
      <c r="G31" s="97" t="s">
        <v>51</v>
      </c>
      <c r="H31" s="98"/>
      <c r="I31" s="99" t="s">
        <v>12</v>
      </c>
      <c r="J31" s="100"/>
    </row>
    <row r="32" spans="1:13" ht="37.5" customHeight="1" x14ac:dyDescent="0.4">
      <c r="A32" s="59"/>
      <c r="B32" s="61"/>
      <c r="C32" s="64"/>
      <c r="D32" s="65"/>
      <c r="E32" s="64"/>
      <c r="F32" s="65"/>
      <c r="G32" s="40"/>
      <c r="H32" s="41"/>
      <c r="I32" s="41"/>
      <c r="J32" s="42"/>
    </row>
    <row r="33" spans="1:12" ht="18" customHeight="1" x14ac:dyDescent="0.4">
      <c r="A33" s="59">
        <v>5</v>
      </c>
      <c r="B33" s="60" t="s">
        <v>52</v>
      </c>
      <c r="C33" s="62" t="s">
        <v>53</v>
      </c>
      <c r="D33" s="63"/>
      <c r="E33" s="62" t="s">
        <v>54</v>
      </c>
      <c r="F33" s="63"/>
      <c r="G33" s="97" t="s">
        <v>55</v>
      </c>
      <c r="H33" s="98"/>
      <c r="I33" s="99" t="s">
        <v>12</v>
      </c>
      <c r="J33" s="100"/>
    </row>
    <row r="34" spans="1:12" ht="37.5" customHeight="1" x14ac:dyDescent="0.4">
      <c r="A34" s="59"/>
      <c r="B34" s="61"/>
      <c r="C34" s="64"/>
      <c r="D34" s="65"/>
      <c r="E34" s="64"/>
      <c r="F34" s="65"/>
      <c r="G34" s="40"/>
      <c r="H34" s="41"/>
      <c r="I34" s="41"/>
      <c r="J34" s="42"/>
    </row>
    <row r="35" spans="1:12" ht="18" customHeight="1" x14ac:dyDescent="0.4">
      <c r="A35" s="59">
        <v>6</v>
      </c>
      <c r="B35" s="60" t="s">
        <v>56</v>
      </c>
      <c r="C35" s="62" t="s">
        <v>57</v>
      </c>
      <c r="D35" s="63"/>
      <c r="E35" s="62" t="s">
        <v>58</v>
      </c>
      <c r="F35" s="63"/>
      <c r="G35" s="97" t="s">
        <v>59</v>
      </c>
      <c r="H35" s="98"/>
      <c r="I35" s="99" t="s">
        <v>12</v>
      </c>
      <c r="J35" s="100"/>
    </row>
    <row r="36" spans="1:12" ht="37.5" customHeight="1" x14ac:dyDescent="0.35">
      <c r="A36" s="59"/>
      <c r="B36" s="132"/>
      <c r="C36" s="134"/>
      <c r="D36" s="135"/>
      <c r="E36" s="134"/>
      <c r="F36" s="135"/>
      <c r="G36" s="111"/>
      <c r="H36" s="112"/>
      <c r="I36" s="112"/>
      <c r="J36" s="127"/>
    </row>
    <row r="37" spans="1:12" ht="18" customHeight="1" x14ac:dyDescent="0.4">
      <c r="A37" s="59"/>
      <c r="B37" s="132"/>
      <c r="C37" s="134"/>
      <c r="D37" s="135"/>
      <c r="E37" s="134"/>
      <c r="F37" s="135"/>
      <c r="G37" s="128" t="s">
        <v>60</v>
      </c>
      <c r="H37" s="129"/>
      <c r="I37" s="129"/>
      <c r="J37" s="130"/>
    </row>
    <row r="38" spans="1:12" ht="35.1" customHeight="1" thickBot="1" x14ac:dyDescent="0.4">
      <c r="A38" s="72"/>
      <c r="B38" s="133"/>
      <c r="C38" s="136"/>
      <c r="D38" s="137"/>
      <c r="E38" s="134"/>
      <c r="F38" s="135"/>
      <c r="G38" s="28">
        <f>(G7+G28+G30+G32+G34)/4</f>
        <v>0</v>
      </c>
      <c r="H38" s="131" t="s">
        <v>61</v>
      </c>
      <c r="I38" s="131"/>
      <c r="J38" s="29">
        <f>G36</f>
        <v>0</v>
      </c>
      <c r="L38" s="30" t="str">
        <f>IF(G38&gt;=J38,"OK","Error")</f>
        <v>OK</v>
      </c>
    </row>
    <row r="39" spans="1:12" ht="18" customHeight="1" thickTop="1" thickBot="1" x14ac:dyDescent="0.45">
      <c r="A39" s="143" t="s">
        <v>62</v>
      </c>
      <c r="B39" s="144"/>
      <c r="C39" s="144"/>
      <c r="D39" s="144"/>
      <c r="E39" s="144"/>
      <c r="F39" s="145"/>
      <c r="G39" s="151" t="s">
        <v>63</v>
      </c>
      <c r="H39" s="152"/>
      <c r="I39" s="138" t="s">
        <v>12</v>
      </c>
      <c r="J39" s="139"/>
    </row>
    <row r="40" spans="1:12" ht="28.5" customHeight="1" thickTop="1" thickBot="1" x14ac:dyDescent="0.4">
      <c r="A40" s="143"/>
      <c r="B40" s="144"/>
      <c r="C40" s="144"/>
      <c r="D40" s="144"/>
      <c r="E40" s="144"/>
      <c r="F40" s="145"/>
      <c r="G40" s="140">
        <f>G7+G28+G30+G32+G34+J38</f>
        <v>0</v>
      </c>
      <c r="H40" s="141"/>
      <c r="I40" s="141"/>
      <c r="J40" s="142"/>
    </row>
    <row r="41" spans="1:12" ht="18" customHeight="1" thickTop="1" thickBot="1" x14ac:dyDescent="0.45">
      <c r="A41" s="143" t="s">
        <v>64</v>
      </c>
      <c r="B41" s="144"/>
      <c r="C41" s="144"/>
      <c r="D41" s="144"/>
      <c r="E41" s="144"/>
      <c r="F41" s="145"/>
      <c r="G41" s="146" t="s">
        <v>65</v>
      </c>
      <c r="H41" s="138"/>
      <c r="I41" s="138" t="s">
        <v>65</v>
      </c>
      <c r="J41" s="139"/>
    </row>
    <row r="42" spans="1:12" ht="28.5" customHeight="1" thickTop="1" thickBot="1" x14ac:dyDescent="0.4">
      <c r="A42" s="143"/>
      <c r="B42" s="144"/>
      <c r="C42" s="144"/>
      <c r="D42" s="144"/>
      <c r="E42" s="144"/>
      <c r="F42" s="145"/>
      <c r="G42" s="31">
        <v>6</v>
      </c>
      <c r="H42" s="147" t="s">
        <v>39</v>
      </c>
      <c r="I42" s="147"/>
      <c r="J42" s="32" t="e">
        <f>G40/G3*100</f>
        <v>#DIV/0!</v>
      </c>
      <c r="L42" s="30" t="e">
        <f>IF(G42&lt;=J42,"OK","Error")</f>
        <v>#DIV/0!</v>
      </c>
    </row>
    <row r="43" spans="1:12" ht="19.5" thickTop="1" x14ac:dyDescent="0.4">
      <c r="B43" s="33"/>
      <c r="C43" s="33"/>
      <c r="D43" s="148"/>
      <c r="E43" s="148"/>
      <c r="F43" s="34"/>
      <c r="G43" s="34"/>
      <c r="H43" s="34"/>
      <c r="I43" s="34"/>
      <c r="J43" s="34"/>
    </row>
    <row r="44" spans="1:12" x14ac:dyDescent="0.4">
      <c r="B44" s="33"/>
      <c r="C44" s="33"/>
      <c r="D44" s="35"/>
      <c r="E44" s="36"/>
      <c r="F44" s="34"/>
      <c r="G44" s="34"/>
      <c r="H44" s="34"/>
      <c r="I44" s="34"/>
      <c r="J44" s="34"/>
    </row>
    <row r="45" spans="1:12" x14ac:dyDescent="0.4">
      <c r="B45" s="33" t="s">
        <v>66</v>
      </c>
      <c r="C45" s="33"/>
      <c r="D45" s="35"/>
      <c r="E45" s="36"/>
      <c r="F45" s="34"/>
      <c r="G45" s="34"/>
      <c r="H45" s="34"/>
      <c r="I45" s="34"/>
      <c r="J45" s="34"/>
    </row>
    <row r="46" spans="1:12" x14ac:dyDescent="0.4">
      <c r="B46" s="33"/>
      <c r="C46" s="33"/>
      <c r="D46" s="35"/>
      <c r="E46" s="36"/>
      <c r="F46" s="34"/>
      <c r="G46" s="34"/>
      <c r="H46" s="34"/>
      <c r="I46" s="34"/>
      <c r="J46" s="34"/>
    </row>
    <row r="47" spans="1:12" x14ac:dyDescent="0.4">
      <c r="B47" s="33"/>
      <c r="C47" s="33"/>
      <c r="D47" s="35"/>
      <c r="E47" s="36"/>
      <c r="F47" s="34"/>
      <c r="G47" s="34"/>
      <c r="H47" s="34"/>
      <c r="I47" s="34"/>
      <c r="J47" s="34"/>
    </row>
    <row r="48" spans="1:12" x14ac:dyDescent="0.4">
      <c r="B48" s="33"/>
      <c r="C48" s="33"/>
      <c r="D48" s="149"/>
      <c r="E48" s="150"/>
      <c r="F48" s="34"/>
      <c r="G48" s="34"/>
      <c r="H48" s="34"/>
      <c r="I48" s="34"/>
      <c r="J48" s="34"/>
    </row>
    <row r="49" spans="2:10" x14ac:dyDescent="0.4">
      <c r="B49" s="33"/>
      <c r="C49" s="33"/>
      <c r="D49" s="149"/>
      <c r="E49" s="150"/>
      <c r="F49" s="34"/>
      <c r="G49" s="34"/>
      <c r="H49" s="34"/>
      <c r="I49" s="34"/>
      <c r="J49" s="34"/>
    </row>
    <row r="50" spans="2:10" x14ac:dyDescent="0.4">
      <c r="B50" s="33"/>
      <c r="C50" s="33"/>
      <c r="D50" s="34"/>
      <c r="E50" s="34"/>
      <c r="F50" s="34"/>
      <c r="G50" s="34"/>
      <c r="H50" s="34"/>
      <c r="I50" s="34"/>
      <c r="J50" s="34"/>
    </row>
    <row r="51" spans="2:10" x14ac:dyDescent="0.4">
      <c r="B51" s="33"/>
      <c r="C51" s="33"/>
      <c r="D51" s="34"/>
      <c r="E51" s="34"/>
      <c r="F51" s="34"/>
      <c r="G51" s="34"/>
      <c r="H51" s="34"/>
      <c r="I51" s="34"/>
      <c r="J51" s="34"/>
    </row>
    <row r="52" spans="2:10" x14ac:dyDescent="0.4">
      <c r="B52" s="33"/>
      <c r="C52" s="33"/>
      <c r="D52" s="34"/>
      <c r="E52" s="34"/>
      <c r="F52" s="34"/>
      <c r="G52" s="34"/>
      <c r="H52" s="34"/>
      <c r="I52" s="34"/>
      <c r="J52" s="34"/>
    </row>
    <row r="53" spans="2:10" x14ac:dyDescent="0.4">
      <c r="B53" s="33"/>
      <c r="C53" s="33"/>
      <c r="D53" s="34"/>
      <c r="E53" s="34"/>
      <c r="F53" s="34"/>
      <c r="G53" s="34"/>
      <c r="H53" s="34"/>
      <c r="I53" s="34"/>
      <c r="J53" s="34"/>
    </row>
    <row r="54" spans="2:10" x14ac:dyDescent="0.4">
      <c r="B54" s="33"/>
      <c r="C54" s="33"/>
      <c r="D54" s="34"/>
      <c r="E54" s="34"/>
      <c r="F54" s="34"/>
      <c r="G54" s="34"/>
      <c r="H54" s="34"/>
      <c r="I54" s="34"/>
      <c r="J54" s="34"/>
    </row>
    <row r="55" spans="2:10" x14ac:dyDescent="0.4">
      <c r="B55" s="33"/>
      <c r="C55" s="33"/>
      <c r="D55" s="34"/>
      <c r="E55" s="34"/>
      <c r="F55" s="34"/>
      <c r="G55" s="34"/>
      <c r="H55" s="34"/>
      <c r="I55" s="34"/>
      <c r="J55" s="34"/>
    </row>
    <row r="56" spans="2:10" x14ac:dyDescent="0.4">
      <c r="B56" s="33"/>
      <c r="C56" s="33"/>
      <c r="D56" s="34"/>
      <c r="E56" s="34"/>
      <c r="F56" s="34"/>
      <c r="G56" s="34"/>
      <c r="H56" s="34"/>
      <c r="I56" s="34"/>
      <c r="J56" s="34"/>
    </row>
    <row r="57" spans="2:10" x14ac:dyDescent="0.4">
      <c r="B57" s="33"/>
      <c r="C57" s="33"/>
      <c r="D57" s="34"/>
      <c r="E57" s="34"/>
      <c r="F57" s="34"/>
      <c r="G57" s="34"/>
      <c r="H57" s="34"/>
      <c r="I57" s="34"/>
      <c r="J57" s="34"/>
    </row>
    <row r="58" spans="2:10" x14ac:dyDescent="0.4">
      <c r="B58" s="33"/>
      <c r="C58" s="33"/>
      <c r="D58" s="34"/>
      <c r="E58" s="34"/>
      <c r="F58" s="34"/>
      <c r="G58" s="34"/>
      <c r="H58" s="34"/>
      <c r="I58" s="34"/>
      <c r="J58" s="34"/>
    </row>
    <row r="59" spans="2:10" x14ac:dyDescent="0.4">
      <c r="B59" s="33"/>
      <c r="C59" s="33"/>
      <c r="D59" s="34"/>
      <c r="E59" s="34"/>
      <c r="F59" s="34"/>
      <c r="G59" s="34"/>
      <c r="H59" s="34"/>
      <c r="I59" s="34"/>
      <c r="J59" s="34"/>
    </row>
    <row r="60" spans="2:10" x14ac:dyDescent="0.4">
      <c r="B60" s="33"/>
      <c r="C60" s="33"/>
      <c r="D60" s="34"/>
      <c r="E60" s="34"/>
      <c r="F60" s="34"/>
      <c r="G60" s="34"/>
      <c r="H60" s="34"/>
      <c r="I60" s="34"/>
      <c r="J60" s="34"/>
    </row>
    <row r="61" spans="2:10" x14ac:dyDescent="0.4">
      <c r="B61" s="33"/>
      <c r="C61" s="33"/>
      <c r="D61" s="34"/>
      <c r="E61" s="34"/>
      <c r="F61" s="34"/>
      <c r="G61" s="34"/>
      <c r="H61" s="34"/>
      <c r="I61" s="34"/>
      <c r="J61" s="34"/>
    </row>
    <row r="62" spans="2:10" x14ac:dyDescent="0.4">
      <c r="B62" s="33"/>
      <c r="C62" s="33"/>
      <c r="D62" s="34"/>
      <c r="E62" s="34"/>
      <c r="F62" s="34"/>
      <c r="G62" s="34"/>
      <c r="H62" s="34"/>
      <c r="I62" s="34"/>
      <c r="J62" s="34"/>
    </row>
    <row r="63" spans="2:10" x14ac:dyDescent="0.4">
      <c r="B63" s="33"/>
      <c r="C63" s="33"/>
      <c r="D63" s="34"/>
      <c r="E63" s="34"/>
      <c r="F63" s="34"/>
      <c r="G63" s="34"/>
      <c r="H63" s="34"/>
      <c r="I63" s="34"/>
      <c r="J63" s="34"/>
    </row>
    <row r="64" spans="2:10" x14ac:dyDescent="0.4">
      <c r="B64" s="33"/>
      <c r="C64" s="33"/>
      <c r="D64" s="34"/>
      <c r="E64" s="34"/>
      <c r="F64" s="34"/>
      <c r="G64" s="34"/>
      <c r="H64" s="34"/>
      <c r="I64" s="34"/>
      <c r="J64" s="34"/>
    </row>
    <row r="65" spans="2:10" x14ac:dyDescent="0.4">
      <c r="B65" s="33"/>
      <c r="C65" s="33"/>
      <c r="D65" s="34"/>
      <c r="E65" s="34"/>
      <c r="F65" s="34"/>
      <c r="G65" s="34"/>
      <c r="H65" s="34"/>
      <c r="I65" s="34"/>
      <c r="J65" s="34"/>
    </row>
    <row r="66" spans="2:10" x14ac:dyDescent="0.4">
      <c r="B66" s="33"/>
      <c r="C66" s="33"/>
      <c r="D66" s="34"/>
      <c r="E66" s="34"/>
      <c r="F66" s="34"/>
      <c r="G66" s="34"/>
      <c r="H66" s="34"/>
      <c r="I66" s="34"/>
      <c r="J66" s="34"/>
    </row>
    <row r="67" spans="2:10" x14ac:dyDescent="0.4">
      <c r="B67" s="33"/>
      <c r="C67" s="33"/>
      <c r="D67" s="34"/>
      <c r="E67" s="34"/>
      <c r="F67" s="34"/>
      <c r="G67" s="34"/>
      <c r="H67" s="34"/>
      <c r="I67" s="34"/>
      <c r="J67" s="34"/>
    </row>
    <row r="68" spans="2:10" x14ac:dyDescent="0.4">
      <c r="B68" s="33"/>
      <c r="C68" s="33"/>
      <c r="D68" s="34"/>
      <c r="E68" s="34"/>
      <c r="F68" s="34"/>
      <c r="G68" s="34"/>
      <c r="H68" s="34"/>
      <c r="I68" s="34"/>
      <c r="J68" s="34"/>
    </row>
    <row r="69" spans="2:10" x14ac:dyDescent="0.4">
      <c r="B69" s="33"/>
      <c r="C69" s="33"/>
      <c r="D69" s="34"/>
      <c r="E69" s="34"/>
      <c r="F69" s="34"/>
      <c r="G69" s="34"/>
      <c r="H69" s="34"/>
      <c r="I69" s="34"/>
      <c r="J69" s="34"/>
    </row>
    <row r="70" spans="2:10" x14ac:dyDescent="0.4">
      <c r="B70" s="33"/>
      <c r="C70" s="33"/>
      <c r="D70" s="34"/>
      <c r="E70" s="34"/>
      <c r="F70" s="34"/>
      <c r="G70" s="34"/>
      <c r="H70" s="34"/>
      <c r="I70" s="34"/>
      <c r="J70" s="34"/>
    </row>
    <row r="71" spans="2:10" x14ac:dyDescent="0.4">
      <c r="B71" s="33"/>
      <c r="C71" s="33"/>
      <c r="D71" s="34"/>
      <c r="E71" s="34"/>
      <c r="F71" s="34"/>
      <c r="G71" s="34"/>
      <c r="H71" s="34"/>
      <c r="I71" s="34"/>
      <c r="J71" s="34"/>
    </row>
    <row r="72" spans="2:10" x14ac:dyDescent="0.4">
      <c r="B72" s="33"/>
      <c r="C72" s="33"/>
      <c r="D72" s="34"/>
      <c r="E72" s="34"/>
      <c r="F72" s="34"/>
      <c r="G72" s="34"/>
      <c r="H72" s="34"/>
      <c r="I72" s="34"/>
      <c r="J72" s="34"/>
    </row>
    <row r="73" spans="2:10" x14ac:dyDescent="0.4">
      <c r="B73" s="33"/>
      <c r="C73" s="33"/>
      <c r="D73" s="34"/>
      <c r="E73" s="34"/>
      <c r="F73" s="34"/>
      <c r="G73" s="34"/>
      <c r="H73" s="34"/>
      <c r="I73" s="34"/>
      <c r="J73" s="34"/>
    </row>
    <row r="74" spans="2:10" x14ac:dyDescent="0.4">
      <c r="B74" s="33"/>
      <c r="C74" s="33"/>
      <c r="D74" s="34"/>
      <c r="E74" s="34"/>
      <c r="F74" s="34"/>
      <c r="G74" s="34"/>
      <c r="H74" s="34"/>
      <c r="I74" s="34"/>
      <c r="J74" s="34"/>
    </row>
    <row r="75" spans="2:10" x14ac:dyDescent="0.4">
      <c r="B75" s="33"/>
      <c r="C75" s="33"/>
      <c r="D75" s="34"/>
      <c r="E75" s="34"/>
      <c r="F75" s="34"/>
      <c r="G75" s="34"/>
      <c r="H75" s="34"/>
      <c r="I75" s="34"/>
      <c r="J75" s="34"/>
    </row>
    <row r="76" spans="2:10" x14ac:dyDescent="0.4">
      <c r="B76" s="33"/>
      <c r="C76" s="33"/>
      <c r="D76" s="34"/>
      <c r="E76" s="34"/>
      <c r="F76" s="34"/>
      <c r="G76" s="34"/>
      <c r="H76" s="34"/>
      <c r="I76" s="34"/>
      <c r="J76" s="34"/>
    </row>
    <row r="77" spans="2:10" x14ac:dyDescent="0.4">
      <c r="B77" s="33"/>
      <c r="C77" s="33"/>
      <c r="D77" s="34"/>
      <c r="E77" s="34"/>
      <c r="F77" s="34"/>
      <c r="G77" s="34"/>
      <c r="H77" s="34"/>
      <c r="I77" s="34"/>
      <c r="J77" s="34"/>
    </row>
    <row r="78" spans="2:10" x14ac:dyDescent="0.4">
      <c r="B78" s="33"/>
      <c r="C78" s="33"/>
      <c r="D78" s="34"/>
      <c r="E78" s="34"/>
      <c r="F78" s="34"/>
      <c r="G78" s="34"/>
      <c r="H78" s="34"/>
      <c r="I78" s="34"/>
      <c r="J78" s="34"/>
    </row>
    <row r="79" spans="2:10" x14ac:dyDescent="0.4">
      <c r="B79" s="33"/>
      <c r="C79" s="33"/>
      <c r="D79" s="34"/>
      <c r="E79" s="34"/>
      <c r="F79" s="34"/>
      <c r="G79" s="34"/>
      <c r="H79" s="34"/>
      <c r="I79" s="34"/>
      <c r="J79" s="34"/>
    </row>
    <row r="80" spans="2:10" x14ac:dyDescent="0.4">
      <c r="B80" s="33"/>
      <c r="C80" s="33"/>
      <c r="D80" s="34"/>
      <c r="E80" s="34"/>
      <c r="F80" s="34"/>
      <c r="G80" s="34"/>
      <c r="H80" s="34"/>
      <c r="I80" s="34"/>
      <c r="J80" s="34"/>
    </row>
    <row r="81" spans="2:10" x14ac:dyDescent="0.4">
      <c r="B81" s="33"/>
      <c r="C81" s="33"/>
      <c r="D81" s="34"/>
      <c r="E81" s="34"/>
      <c r="F81" s="34"/>
      <c r="G81" s="34"/>
      <c r="H81" s="34"/>
      <c r="I81" s="34"/>
      <c r="J81" s="34"/>
    </row>
    <row r="82" spans="2:10" x14ac:dyDescent="0.4">
      <c r="B82" s="33"/>
      <c r="C82" s="33"/>
      <c r="D82" s="34"/>
      <c r="E82" s="34"/>
      <c r="F82" s="34"/>
      <c r="G82" s="34"/>
      <c r="H82" s="34"/>
      <c r="I82" s="34"/>
      <c r="J82" s="34"/>
    </row>
    <row r="83" spans="2:10" x14ac:dyDescent="0.4">
      <c r="B83" s="33"/>
      <c r="C83" s="33"/>
      <c r="D83" s="34"/>
      <c r="E83" s="34"/>
      <c r="F83" s="34"/>
      <c r="G83" s="34"/>
      <c r="H83" s="34"/>
      <c r="I83" s="34"/>
      <c r="J83" s="34"/>
    </row>
    <row r="84" spans="2:10" x14ac:dyDescent="0.4">
      <c r="B84" s="33"/>
      <c r="C84" s="33"/>
      <c r="D84" s="34"/>
      <c r="E84" s="34"/>
      <c r="F84" s="34"/>
      <c r="G84" s="34"/>
      <c r="H84" s="34"/>
      <c r="I84" s="34"/>
      <c r="J84" s="34"/>
    </row>
    <row r="85" spans="2:10" x14ac:dyDescent="0.4">
      <c r="B85" s="33"/>
      <c r="C85" s="33"/>
      <c r="D85" s="34"/>
      <c r="E85" s="34"/>
      <c r="F85" s="34"/>
      <c r="G85" s="34"/>
      <c r="H85" s="34"/>
      <c r="I85" s="34"/>
      <c r="J85" s="34"/>
    </row>
    <row r="86" spans="2:10" x14ac:dyDescent="0.4">
      <c r="B86" s="33"/>
      <c r="C86" s="33"/>
      <c r="D86" s="34"/>
      <c r="E86" s="34"/>
      <c r="F86" s="34"/>
      <c r="G86" s="34"/>
      <c r="H86" s="34"/>
      <c r="I86" s="34"/>
      <c r="J86" s="34"/>
    </row>
    <row r="87" spans="2:10" x14ac:dyDescent="0.4">
      <c r="B87" s="33"/>
      <c r="C87" s="33"/>
      <c r="D87" s="34"/>
      <c r="E87" s="34"/>
      <c r="F87" s="34"/>
      <c r="G87" s="34"/>
      <c r="H87" s="34"/>
      <c r="I87" s="34"/>
      <c r="J87" s="34"/>
    </row>
    <row r="88" spans="2:10" x14ac:dyDescent="0.4">
      <c r="B88" s="33"/>
      <c r="C88" s="33"/>
      <c r="D88" s="34"/>
      <c r="E88" s="34"/>
      <c r="F88" s="34"/>
      <c r="G88" s="34"/>
      <c r="H88" s="34"/>
      <c r="I88" s="34"/>
      <c r="J88" s="34"/>
    </row>
    <row r="89" spans="2:10" x14ac:dyDescent="0.4">
      <c r="B89" s="33"/>
      <c r="C89" s="33"/>
      <c r="D89" s="34"/>
      <c r="E89" s="34"/>
      <c r="F89" s="34"/>
      <c r="G89" s="34"/>
      <c r="H89" s="34"/>
      <c r="I89" s="34"/>
      <c r="J89" s="34"/>
    </row>
    <row r="90" spans="2:10" x14ac:dyDescent="0.4">
      <c r="B90" s="33"/>
      <c r="C90" s="33"/>
      <c r="D90" s="34"/>
      <c r="E90" s="34"/>
      <c r="F90" s="34"/>
      <c r="G90" s="34"/>
      <c r="H90" s="34"/>
      <c r="I90" s="34"/>
      <c r="J90" s="34"/>
    </row>
    <row r="91" spans="2:10" x14ac:dyDescent="0.4">
      <c r="B91" s="33"/>
      <c r="C91" s="33"/>
      <c r="D91" s="34"/>
      <c r="E91" s="34"/>
      <c r="F91" s="34"/>
      <c r="G91" s="34"/>
      <c r="H91" s="34"/>
      <c r="I91" s="34"/>
      <c r="J91" s="34"/>
    </row>
    <row r="92" spans="2:10" x14ac:dyDescent="0.4">
      <c r="B92" s="33"/>
      <c r="C92" s="33"/>
      <c r="D92" s="34"/>
      <c r="E92" s="34"/>
      <c r="F92" s="34"/>
      <c r="G92" s="34"/>
      <c r="H92" s="34"/>
      <c r="I92" s="34"/>
      <c r="J92" s="34"/>
    </row>
    <row r="93" spans="2:10" x14ac:dyDescent="0.4">
      <c r="B93" s="33"/>
      <c r="C93" s="33"/>
      <c r="D93" s="34"/>
      <c r="E93" s="34"/>
      <c r="F93" s="34"/>
      <c r="G93" s="34"/>
      <c r="H93" s="34"/>
      <c r="I93" s="34"/>
      <c r="J93" s="34"/>
    </row>
    <row r="94" spans="2:10" x14ac:dyDescent="0.4">
      <c r="B94" s="33"/>
      <c r="C94" s="33"/>
      <c r="D94" s="34"/>
      <c r="E94" s="34"/>
      <c r="F94" s="34"/>
      <c r="G94" s="34"/>
      <c r="H94" s="34"/>
      <c r="I94" s="34"/>
      <c r="J94" s="34"/>
    </row>
    <row r="95" spans="2:10" x14ac:dyDescent="0.4">
      <c r="B95" s="33"/>
      <c r="C95" s="33"/>
      <c r="D95" s="34"/>
      <c r="E95" s="34"/>
      <c r="F95" s="34"/>
      <c r="G95" s="34"/>
      <c r="H95" s="34"/>
      <c r="I95" s="34"/>
      <c r="J95" s="34"/>
    </row>
    <row r="96" spans="2:10" x14ac:dyDescent="0.4">
      <c r="B96" s="33"/>
      <c r="C96" s="33"/>
      <c r="D96" s="34"/>
      <c r="E96" s="34"/>
      <c r="F96" s="34"/>
      <c r="G96" s="34"/>
      <c r="H96" s="34"/>
      <c r="I96" s="34"/>
      <c r="J96" s="34"/>
    </row>
    <row r="97" spans="2:10" x14ac:dyDescent="0.4">
      <c r="B97" s="33"/>
      <c r="C97" s="33"/>
      <c r="D97" s="34"/>
      <c r="E97" s="34"/>
      <c r="F97" s="34"/>
      <c r="G97" s="34"/>
      <c r="H97" s="34"/>
      <c r="I97" s="34"/>
      <c r="J97" s="34"/>
    </row>
    <row r="98" spans="2:10" x14ac:dyDescent="0.4">
      <c r="B98" s="33"/>
      <c r="C98" s="33"/>
      <c r="D98" s="34"/>
      <c r="E98" s="34"/>
      <c r="F98" s="34"/>
      <c r="G98" s="34"/>
      <c r="H98" s="34"/>
      <c r="I98" s="34"/>
      <c r="J98" s="34"/>
    </row>
    <row r="99" spans="2:10" x14ac:dyDescent="0.4">
      <c r="B99" s="33"/>
      <c r="C99" s="33"/>
      <c r="D99" s="34"/>
      <c r="E99" s="34"/>
      <c r="F99" s="34"/>
      <c r="G99" s="34"/>
      <c r="H99" s="34"/>
      <c r="I99" s="34"/>
      <c r="J99" s="34"/>
    </row>
    <row r="100" spans="2:10" x14ac:dyDescent="0.4">
      <c r="B100" s="33"/>
      <c r="C100" s="33"/>
      <c r="D100" s="34"/>
      <c r="E100" s="34"/>
      <c r="F100" s="34"/>
      <c r="G100" s="34"/>
      <c r="H100" s="34"/>
      <c r="I100" s="34"/>
      <c r="J100" s="34"/>
    </row>
    <row r="101" spans="2:10" x14ac:dyDescent="0.4">
      <c r="B101" s="33"/>
      <c r="C101" s="33"/>
      <c r="D101" s="34"/>
      <c r="E101" s="34"/>
      <c r="F101" s="34"/>
      <c r="G101" s="34"/>
      <c r="H101" s="34"/>
      <c r="I101" s="34"/>
      <c r="J101" s="34"/>
    </row>
    <row r="102" spans="2:10" x14ac:dyDescent="0.4">
      <c r="B102" s="33"/>
      <c r="C102" s="33"/>
      <c r="D102" s="34"/>
      <c r="E102" s="34"/>
      <c r="F102" s="34"/>
      <c r="G102" s="34"/>
      <c r="H102" s="34"/>
      <c r="I102" s="34"/>
      <c r="J102" s="34"/>
    </row>
    <row r="103" spans="2:10" x14ac:dyDescent="0.4">
      <c r="B103" s="33"/>
      <c r="C103" s="33"/>
      <c r="D103" s="34"/>
      <c r="E103" s="34"/>
      <c r="F103" s="34"/>
      <c r="G103" s="34"/>
      <c r="H103" s="34"/>
      <c r="I103" s="34"/>
      <c r="J103" s="34"/>
    </row>
    <row r="104" spans="2:10" x14ac:dyDescent="0.4">
      <c r="B104" s="33"/>
      <c r="C104" s="33"/>
      <c r="D104" s="34"/>
      <c r="E104" s="34"/>
      <c r="F104" s="34"/>
      <c r="G104" s="34"/>
      <c r="H104" s="34"/>
      <c r="I104" s="34"/>
      <c r="J104" s="34"/>
    </row>
    <row r="105" spans="2:10" x14ac:dyDescent="0.4">
      <c r="B105" s="33"/>
      <c r="C105" s="33"/>
      <c r="D105" s="34"/>
      <c r="E105" s="34"/>
      <c r="F105" s="34"/>
      <c r="G105" s="34"/>
      <c r="H105" s="34"/>
      <c r="I105" s="34"/>
      <c r="J105" s="34"/>
    </row>
    <row r="106" spans="2:10" x14ac:dyDescent="0.4">
      <c r="B106" s="33"/>
      <c r="C106" s="33"/>
      <c r="D106" s="34"/>
      <c r="E106" s="34"/>
      <c r="F106" s="34"/>
      <c r="G106" s="34"/>
      <c r="H106" s="34"/>
      <c r="I106" s="34"/>
      <c r="J106" s="34"/>
    </row>
    <row r="107" spans="2:10" x14ac:dyDescent="0.4">
      <c r="B107" s="33"/>
      <c r="C107" s="33"/>
      <c r="D107" s="34"/>
      <c r="E107" s="34"/>
      <c r="F107" s="34"/>
      <c r="G107" s="34"/>
      <c r="H107" s="34"/>
      <c r="I107" s="34"/>
      <c r="J107" s="34"/>
    </row>
  </sheetData>
  <sheetProtection sheet="1" objects="1" scenarios="1"/>
  <mergeCells count="94">
    <mergeCell ref="D43:E43"/>
    <mergeCell ref="D48:E48"/>
    <mergeCell ref="D49:E49"/>
    <mergeCell ref="A39:F40"/>
    <mergeCell ref="G39:H39"/>
    <mergeCell ref="I39:J39"/>
    <mergeCell ref="G40:J40"/>
    <mergeCell ref="A41:F42"/>
    <mergeCell ref="G41:H41"/>
    <mergeCell ref="I41:J41"/>
    <mergeCell ref="H42:I42"/>
    <mergeCell ref="I35:J35"/>
    <mergeCell ref="G36:J36"/>
    <mergeCell ref="G37:J37"/>
    <mergeCell ref="H38:I38"/>
    <mergeCell ref="A33:A34"/>
    <mergeCell ref="B33:B34"/>
    <mergeCell ref="C33:D34"/>
    <mergeCell ref="E33:F34"/>
    <mergeCell ref="G33:H33"/>
    <mergeCell ref="I33:J33"/>
    <mergeCell ref="G34:J34"/>
    <mergeCell ref="A35:A38"/>
    <mergeCell ref="B35:B38"/>
    <mergeCell ref="C35:D38"/>
    <mergeCell ref="E35:F38"/>
    <mergeCell ref="G35:H35"/>
    <mergeCell ref="G24:J24"/>
    <mergeCell ref="H26:I26"/>
    <mergeCell ref="I31:J31"/>
    <mergeCell ref="G32:J32"/>
    <mergeCell ref="A29:A30"/>
    <mergeCell ref="B29:B30"/>
    <mergeCell ref="C29:D30"/>
    <mergeCell ref="E29:F30"/>
    <mergeCell ref="G29:H29"/>
    <mergeCell ref="I29:J29"/>
    <mergeCell ref="G30:J30"/>
    <mergeCell ref="A31:A32"/>
    <mergeCell ref="B31:B32"/>
    <mergeCell ref="C31:D32"/>
    <mergeCell ref="E31:F32"/>
    <mergeCell ref="G31:H31"/>
    <mergeCell ref="G22:H22"/>
    <mergeCell ref="I22:J22"/>
    <mergeCell ref="H23:I23"/>
    <mergeCell ref="G14:H14"/>
    <mergeCell ref="I14:J14"/>
    <mergeCell ref="I27:J27"/>
    <mergeCell ref="G28:J28"/>
    <mergeCell ref="I16:J16"/>
    <mergeCell ref="C17:C26"/>
    <mergeCell ref="D17:D26"/>
    <mergeCell ref="E17:E26"/>
    <mergeCell ref="F17:F26"/>
    <mergeCell ref="G17:H17"/>
    <mergeCell ref="I17:J17"/>
    <mergeCell ref="G18:J18"/>
    <mergeCell ref="G20:H20"/>
    <mergeCell ref="I20:J20"/>
    <mergeCell ref="F15:F16"/>
    <mergeCell ref="G16:H16"/>
    <mergeCell ref="D11:D16"/>
    <mergeCell ref="E11:E16"/>
    <mergeCell ref="A8:A28"/>
    <mergeCell ref="B8:B28"/>
    <mergeCell ref="C8:J8"/>
    <mergeCell ref="C9:C10"/>
    <mergeCell ref="D9:D10"/>
    <mergeCell ref="E9:F10"/>
    <mergeCell ref="G9:H9"/>
    <mergeCell ref="I9:J9"/>
    <mergeCell ref="G10:J10"/>
    <mergeCell ref="C11:C16"/>
    <mergeCell ref="F11:F12"/>
    <mergeCell ref="G12:H12"/>
    <mergeCell ref="I12:J12"/>
    <mergeCell ref="F13:F14"/>
    <mergeCell ref="C27:F28"/>
    <mergeCell ref="G27:H27"/>
    <mergeCell ref="I6:J6"/>
    <mergeCell ref="G7:J7"/>
    <mergeCell ref="A1:J1"/>
    <mergeCell ref="G2:J2"/>
    <mergeCell ref="C3:E3"/>
    <mergeCell ref="G3:J3"/>
    <mergeCell ref="C5:D5"/>
    <mergeCell ref="E5:F5"/>
    <mergeCell ref="G5:J5"/>
    <mergeCell ref="A6:A7"/>
    <mergeCell ref="B6:B7"/>
    <mergeCell ref="C6:D7"/>
    <mergeCell ref="E6:F7"/>
    <mergeCell ref="G6:H6"/>
  </mergeCells>
  <phoneticPr fontId="2"/>
  <conditionalFormatting sqref="J26">
    <cfRule type="expression" dxfId="5" priority="5" stopIfTrue="1">
      <formula>$G$26&gt;$J$26</formula>
    </cfRule>
    <cfRule type="expression" dxfId="4" priority="6" stopIfTrue="1">
      <formula>$G$26&lt;=$J$26</formula>
    </cfRule>
  </conditionalFormatting>
  <conditionalFormatting sqref="J38">
    <cfRule type="expression" dxfId="3" priority="3" stopIfTrue="1">
      <formula>$G$38&lt;$J$38</formula>
    </cfRule>
    <cfRule type="expression" dxfId="2" priority="4" stopIfTrue="1">
      <formula>$G$38&gt;=$J$38</formula>
    </cfRule>
  </conditionalFormatting>
  <conditionalFormatting sqref="J42">
    <cfRule type="expression" dxfId="1" priority="1" stopIfTrue="1">
      <formula>$G$42&gt;$J$42</formula>
    </cfRule>
    <cfRule type="expression" dxfId="0" priority="2" stopIfTrue="1">
      <formula>$G$42&lt;=$J$42</formula>
    </cfRule>
  </conditionalFormatting>
  <pageMargins left="0.7" right="0.7" top="0.75" bottom="0.75" header="0.3" footer="0.3"/>
  <pageSetup paperSize="9" scale="68"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緑化率チェックリスト 算定例</vt:lpstr>
      <vt:lpstr>'緑化率チェックリスト 算定例'!Print_Area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高槻市</cp:lastModifiedBy>
  <dcterms:created xsi:type="dcterms:W3CDTF">2021-10-19T01:34:05Z</dcterms:created>
  <dcterms:modified xsi:type="dcterms:W3CDTF">2022-10-18T02:34:45Z</dcterms:modified>
</cp:coreProperties>
</file>