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7695" windowHeight="8295"/>
  </bookViews>
  <sheets>
    <sheet name="11-3" sheetId="51" r:id="rId1"/>
  </sheets>
  <calcPr calcId="124519"/>
</workbook>
</file>

<file path=xl/calcChain.xml><?xml version="1.0" encoding="utf-8"?>
<calcChain xmlns="http://schemas.openxmlformats.org/spreadsheetml/2006/main">
  <c r="H11" i="51"/>
  <c r="G11"/>
  <c r="I33"/>
  <c r="I11" s="1"/>
  <c r="J33"/>
  <c r="J11" s="1"/>
  <c r="K33"/>
  <c r="K11" s="1"/>
  <c r="L33"/>
  <c r="L11" s="1"/>
  <c r="M33"/>
  <c r="M11" s="1"/>
  <c r="N33"/>
  <c r="N11" s="1"/>
  <c r="O33"/>
  <c r="O11" s="1"/>
  <c r="P33"/>
  <c r="P11" s="1"/>
  <c r="Q33"/>
  <c r="Q11" s="1"/>
  <c r="R33"/>
  <c r="R11" s="1"/>
  <c r="S33"/>
  <c r="S11" s="1"/>
  <c r="T33"/>
  <c r="T11" s="1"/>
  <c r="U33"/>
  <c r="U11" s="1"/>
  <c r="V33"/>
  <c r="V11" s="1"/>
  <c r="W33"/>
  <c r="W11" s="1"/>
  <c r="X33"/>
  <c r="X11" s="1"/>
  <c r="F33"/>
  <c r="F11" s="1"/>
  <c r="E13"/>
  <c r="E11" s="1"/>
</calcChain>
</file>

<file path=xl/sharedStrings.xml><?xml version="1.0" encoding="utf-8"?>
<sst xmlns="http://schemas.openxmlformats.org/spreadsheetml/2006/main" count="137" uniqueCount="105">
  <si>
    <t>（a）</t>
  </si>
  <si>
    <t>教員数</t>
  </si>
  <si>
    <t>職員数</t>
  </si>
  <si>
    <t>男</t>
  </si>
  <si>
    <t>女</t>
  </si>
  <si>
    <t>学校数</t>
    <rPh sb="0" eb="3">
      <t>ガッコウスウ</t>
    </rPh>
    <phoneticPr fontId="2"/>
  </si>
  <si>
    <t>総数(b)</t>
    <rPh sb="0" eb="2">
      <t>ソウスウ</t>
    </rPh>
    <phoneticPr fontId="2"/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</si>
  <si>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</si>
  <si>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</si>
  <si>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</si>
  <si>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</si>
  <si>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</si>
  <si>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</si>
  <si>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</si>
  <si>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</si>
  <si>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</si>
  <si>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(20)</t>
  </si>
  <si>
    <t>(21)</t>
  </si>
  <si>
    <t>１学級
当たりの
生徒数
(b／a)</t>
    <rPh sb="9" eb="11">
      <t>セイト</t>
    </rPh>
    <rPh sb="11" eb="12">
      <t>スウ</t>
    </rPh>
    <phoneticPr fontId="2"/>
  </si>
  <si>
    <t>学級数</t>
    <rPh sb="0" eb="2">
      <t>ガッキュウ</t>
    </rPh>
    <rPh sb="2" eb="3">
      <t>スウ</t>
    </rPh>
    <phoneticPr fontId="2"/>
  </si>
  <si>
    <t>生徒数</t>
    <rPh sb="0" eb="3">
      <t>セイトスウ</t>
    </rPh>
    <phoneticPr fontId="2"/>
  </si>
  <si>
    <t>学級数</t>
    <rPh sb="0" eb="1">
      <t>ガク</t>
    </rPh>
    <rPh sb="1" eb="3">
      <t>キュウスウ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</si>
  <si>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</si>
  <si>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</si>
  <si>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年　次
学　校</t>
    <rPh sb="0" eb="1">
      <t>トシ</t>
    </rPh>
    <rPh sb="2" eb="3">
      <t>ツギ</t>
    </rPh>
    <rPh sb="4" eb="5">
      <t>ガク</t>
    </rPh>
    <rPh sb="6" eb="7">
      <t>コウ</t>
    </rPh>
    <phoneticPr fontId="2"/>
  </si>
  <si>
    <t>学校医
歯科医
薬剤師</t>
    <rPh sb="1" eb="2">
      <t>コウ</t>
    </rPh>
    <phoneticPr fontId="2"/>
  </si>
  <si>
    <t>市　立</t>
  </si>
  <si>
    <t>私　立</t>
  </si>
  <si>
    <t>(19)</t>
  </si>
  <si>
    <t>特別支援学級</t>
    <rPh sb="0" eb="2">
      <t>トクベツ</t>
    </rPh>
    <rPh sb="2" eb="4">
      <t>シエン</t>
    </rPh>
    <rPh sb="4" eb="6">
      <t>ガッキュウ</t>
    </rPh>
    <phoneticPr fontId="2"/>
  </si>
  <si>
    <t>平成</t>
    <rPh sb="0" eb="2">
      <t>ヘイセイ</t>
    </rPh>
    <phoneticPr fontId="2"/>
  </si>
  <si>
    <t>年</t>
    <rPh sb="0" eb="1">
      <t>ネン</t>
    </rPh>
    <phoneticPr fontId="2"/>
  </si>
  <si>
    <t>1)本表中の学級数、生徒数には特別支援学級を含む。</t>
    <rPh sb="15" eb="17">
      <t>トクベツ</t>
    </rPh>
    <rPh sb="17" eb="19">
      <t>シエン</t>
    </rPh>
    <phoneticPr fontId="2"/>
  </si>
  <si>
    <t>2)教員数及び職員数は本務者である。</t>
    <rPh sb="2" eb="4">
      <t>キョウイン</t>
    </rPh>
    <rPh sb="4" eb="5">
      <t>スウ</t>
    </rPh>
    <rPh sb="5" eb="6">
      <t>オヨ</t>
    </rPh>
    <rPh sb="7" eb="10">
      <t>ショクインスウ</t>
    </rPh>
    <rPh sb="11" eb="13">
      <t>ホンム</t>
    </rPh>
    <rPh sb="13" eb="14">
      <t>シャ</t>
    </rPh>
    <phoneticPr fontId="2"/>
  </si>
  <si>
    <t>令和</t>
    <rPh sb="0" eb="1">
      <t>レイ</t>
    </rPh>
    <rPh sb="1" eb="2">
      <t>ワ</t>
    </rPh>
    <phoneticPr fontId="2"/>
  </si>
  <si>
    <t>元</t>
    <rPh sb="0" eb="1">
      <t>ガン</t>
    </rPh>
    <phoneticPr fontId="2"/>
  </si>
  <si>
    <t>（各年5月1日現在）</t>
  </si>
  <si>
    <t>年次・学校名</t>
  </si>
  <si>
    <t>市立</t>
  </si>
  <si>
    <t>（１）</t>
  </si>
  <si>
    <t>第一中学校</t>
  </si>
  <si>
    <t>(1)</t>
  </si>
  <si>
    <t>（2）</t>
  </si>
  <si>
    <t>第二中学校</t>
  </si>
  <si>
    <t>(2)</t>
  </si>
  <si>
    <t>（3）</t>
  </si>
  <si>
    <t>第三中学校</t>
  </si>
  <si>
    <t>(3)</t>
  </si>
  <si>
    <t>（4）</t>
  </si>
  <si>
    <t>第四中学校</t>
  </si>
  <si>
    <t>(4)</t>
  </si>
  <si>
    <t>（5）</t>
  </si>
  <si>
    <t>第六中学校</t>
  </si>
  <si>
    <t>(5)</t>
  </si>
  <si>
    <t>（6）</t>
  </si>
  <si>
    <t>第七中学校</t>
  </si>
  <si>
    <t>(6)</t>
  </si>
  <si>
    <t>（7）</t>
  </si>
  <si>
    <t>第八中学校</t>
  </si>
  <si>
    <t>(7)</t>
  </si>
  <si>
    <t>（8）</t>
  </si>
  <si>
    <t>第九中学校</t>
  </si>
  <si>
    <t>(8)</t>
  </si>
  <si>
    <t>（9）</t>
  </si>
  <si>
    <t>第十中学校</t>
  </si>
  <si>
    <t>(9)</t>
  </si>
  <si>
    <t>（10）</t>
  </si>
  <si>
    <t>柳川中学校</t>
  </si>
  <si>
    <t>（11）</t>
  </si>
  <si>
    <t>阿武野中学校</t>
  </si>
  <si>
    <t>（12）</t>
  </si>
  <si>
    <t>五領中学校</t>
  </si>
  <si>
    <t>（13）</t>
  </si>
  <si>
    <t>城南中学校</t>
  </si>
  <si>
    <t>（14）</t>
  </si>
  <si>
    <t>川西中学校</t>
  </si>
  <si>
    <t>（15）</t>
  </si>
  <si>
    <t>如是中学校</t>
  </si>
  <si>
    <t>（16）</t>
  </si>
  <si>
    <t>冠中学校</t>
  </si>
  <si>
    <t>（17）</t>
  </si>
  <si>
    <t>芝谷中学校</t>
  </si>
  <si>
    <t>（18）</t>
  </si>
  <si>
    <t>阿武山中学校</t>
  </si>
  <si>
    <t>私立</t>
  </si>
  <si>
    <t>（19）</t>
  </si>
  <si>
    <t>高槻中学校</t>
  </si>
  <si>
    <t>（20）</t>
  </si>
  <si>
    <t>（21）</t>
  </si>
  <si>
    <t>１１－３　中 学 校 の 状 況</t>
    <phoneticPr fontId="2"/>
  </si>
  <si>
    <t>総数</t>
    <rPh sb="0" eb="1">
      <t>フサ</t>
    </rPh>
    <rPh sb="1" eb="2">
      <t>カズ</t>
    </rPh>
    <phoneticPr fontId="2"/>
  </si>
  <si>
    <t>3)令和元年までは、私立大阪青陵中学校を含む。</t>
    <rPh sb="2" eb="3">
      <t>レイ</t>
    </rPh>
    <rPh sb="3" eb="4">
      <t>ワ</t>
    </rPh>
    <rPh sb="4" eb="6">
      <t>ガンネン</t>
    </rPh>
    <rPh sb="10" eb="12">
      <t>シリツ</t>
    </rPh>
    <rPh sb="12" eb="14">
      <t>オオサカ</t>
    </rPh>
    <rPh sb="14" eb="16">
      <t>セイリョウ</t>
    </rPh>
    <rPh sb="16" eb="19">
      <t>チュウガッコウ</t>
    </rPh>
    <rPh sb="20" eb="21">
      <t>フク</t>
    </rPh>
    <phoneticPr fontId="2"/>
  </si>
  <si>
    <t>資料：教育委員会事務局 教育総務課、保健給食課、教育指導課、教職員課、</t>
    <rPh sb="3" eb="5">
      <t>キョウイク</t>
    </rPh>
    <rPh sb="5" eb="8">
      <t>イインカイ</t>
    </rPh>
    <rPh sb="8" eb="11">
      <t>ジムキョク</t>
    </rPh>
    <rPh sb="12" eb="14">
      <t>キョウイク</t>
    </rPh>
    <rPh sb="14" eb="16">
      <t>ソウム</t>
    </rPh>
    <rPh sb="16" eb="17">
      <t>カ</t>
    </rPh>
    <rPh sb="24" eb="26">
      <t>キョウイク</t>
    </rPh>
    <rPh sb="26" eb="28">
      <t>シドウ</t>
    </rPh>
    <rPh sb="28" eb="29">
      <t>カ</t>
    </rPh>
    <phoneticPr fontId="2"/>
  </si>
  <si>
    <t>　　　　私立高槻中学校、私立金光大阪中学校、私立関西大学中等部</t>
    <rPh sb="22" eb="24">
      <t>シリツ</t>
    </rPh>
    <rPh sb="24" eb="26">
      <t>カンサイ</t>
    </rPh>
    <rPh sb="26" eb="28">
      <t>ダイガク</t>
    </rPh>
    <rPh sb="28" eb="30">
      <t>チュウトウ</t>
    </rPh>
    <rPh sb="30" eb="31">
      <t>ブ</t>
    </rPh>
    <phoneticPr fontId="2"/>
  </si>
  <si>
    <t>年</t>
    <rPh sb="0" eb="1">
      <t>ネン</t>
    </rPh>
    <phoneticPr fontId="2"/>
  </si>
  <si>
    <t>生徒数</t>
    <phoneticPr fontId="2"/>
  </si>
  <si>
    <t>総数</t>
    <phoneticPr fontId="2"/>
  </si>
  <si>
    <t>1年</t>
    <phoneticPr fontId="2"/>
  </si>
  <si>
    <t>2年</t>
    <phoneticPr fontId="2"/>
  </si>
  <si>
    <t>3年</t>
    <phoneticPr fontId="2"/>
  </si>
  <si>
    <t>-</t>
    <phoneticPr fontId="2"/>
  </si>
  <si>
    <t>-</t>
    <phoneticPr fontId="2"/>
  </si>
  <si>
    <t>-</t>
    <phoneticPr fontId="2"/>
  </si>
  <si>
    <t>金光大阪中学校</t>
    <phoneticPr fontId="2"/>
  </si>
  <si>
    <t>関西大学中等部</t>
    <phoneticPr fontId="2"/>
  </si>
</sst>
</file>

<file path=xl/styles.xml><?xml version="1.0" encoding="utf-8"?>
<styleSheet xmlns="http://schemas.openxmlformats.org/spreadsheetml/2006/main">
  <numFmts count="2">
    <numFmt numFmtId="176" formatCode="0.0"/>
    <numFmt numFmtId="177" formatCode="#,##0.0;[Red]\-#,##0.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b/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/>
      </left>
      <right/>
      <top/>
      <bottom/>
      <diagonal/>
    </border>
    <border>
      <left style="hair">
        <color theme="1"/>
      </left>
      <right/>
      <top/>
      <bottom style="thin">
        <color indexed="64"/>
      </bottom>
      <diagonal/>
    </border>
    <border>
      <left/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/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 style="hair">
        <color theme="1"/>
      </left>
      <right/>
      <top/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theme="1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theme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Fill="1" applyAlignment="1"/>
    <xf numFmtId="0" fontId="0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18" xfId="0" applyFont="1" applyFill="1" applyBorder="1" applyAlignment="1">
      <alignment horizontal="center"/>
    </xf>
    <xf numFmtId="0" fontId="3" fillId="0" borderId="15" xfId="0" applyFont="1" applyFill="1" applyBorder="1"/>
    <xf numFmtId="0" fontId="3" fillId="0" borderId="0" xfId="0" applyFont="1" applyFill="1" applyAlignment="1">
      <alignment horizontal="right" indent="1"/>
    </xf>
    <xf numFmtId="0" fontId="3" fillId="0" borderId="0" xfId="0" applyFont="1" applyFill="1" applyAlignment="1">
      <alignment horizontal="center"/>
    </xf>
    <xf numFmtId="0" fontId="3" fillId="0" borderId="8" xfId="0" applyFont="1" applyFill="1" applyBorder="1"/>
    <xf numFmtId="38" fontId="3" fillId="0" borderId="0" xfId="1" applyFont="1" applyFill="1"/>
    <xf numFmtId="176" fontId="3" fillId="0" borderId="0" xfId="0" applyNumberFormat="1" applyFont="1" applyFill="1"/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/>
    <xf numFmtId="38" fontId="3" fillId="0" borderId="0" xfId="1" applyFont="1" applyFill="1" applyBorder="1"/>
    <xf numFmtId="176" fontId="3" fillId="0" borderId="0" xfId="0" applyNumberFormat="1" applyFont="1" applyFill="1" applyBorder="1"/>
    <xf numFmtId="38" fontId="3" fillId="0" borderId="0" xfId="1" applyFont="1" applyFill="1" applyBorder="1" applyAlignment="1">
      <alignment horizontal="right"/>
    </xf>
    <xf numFmtId="38" fontId="3" fillId="0" borderId="0" xfId="1" applyFont="1" applyFill="1" applyAlignment="1">
      <alignment horizontal="right"/>
    </xf>
    <xf numFmtId="177" fontId="3" fillId="0" borderId="0" xfId="1" applyNumberFormat="1" applyFont="1" applyFill="1"/>
    <xf numFmtId="0" fontId="3" fillId="0" borderId="1" xfId="0" applyFont="1" applyFill="1" applyBorder="1"/>
    <xf numFmtId="0" fontId="3" fillId="0" borderId="9" xfId="0" applyFont="1" applyFill="1" applyBorder="1"/>
    <xf numFmtId="0" fontId="3" fillId="0" borderId="2" xfId="0" applyFont="1" applyFill="1" applyBorder="1"/>
    <xf numFmtId="0" fontId="3" fillId="0" borderId="0" xfId="0" applyFont="1" applyFill="1" applyAlignment="1">
      <alignment horizontal="distributed" justifyLastLine="1"/>
    </xf>
    <xf numFmtId="0" fontId="3" fillId="0" borderId="0" xfId="0" applyFont="1" applyFill="1" applyAlignment="1">
      <alignment horizontal="distributed"/>
    </xf>
    <xf numFmtId="0" fontId="3" fillId="0" borderId="11" xfId="0" applyFont="1" applyFill="1" applyBorder="1" applyAlignment="1">
      <alignment horizontal="distributed"/>
    </xf>
    <xf numFmtId="0" fontId="3" fillId="0" borderId="5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distributed" vertical="center" justifyLastLine="1"/>
    </xf>
    <xf numFmtId="0" fontId="3" fillId="0" borderId="0" xfId="0" applyFont="1" applyFill="1" applyBorder="1" applyAlignment="1">
      <alignment horizontal="distributed" justifyLastLine="1"/>
    </xf>
    <xf numFmtId="0" fontId="3" fillId="0" borderId="0" xfId="0" applyFont="1" applyFill="1" applyAlignment="1">
      <alignment horizontal="distributed" indent="2"/>
    </xf>
    <xf numFmtId="0" fontId="3" fillId="0" borderId="11" xfId="0" applyFont="1" applyFill="1" applyBorder="1" applyAlignment="1">
      <alignment horizontal="distributed" indent="2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distributed" vertical="center" justifyLastLine="1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0" xfId="0" applyFont="1" applyFill="1" applyBorder="1" applyAlignment="1">
      <alignment horizontal="distributed" indent="2"/>
    </xf>
    <xf numFmtId="0" fontId="3" fillId="0" borderId="5" xfId="0" applyFont="1" applyFill="1" applyBorder="1" applyAlignment="1">
      <alignment horizontal="distributed" vertical="center" justifyLastLine="1"/>
    </xf>
    <xf numFmtId="0" fontId="3" fillId="0" borderId="13" xfId="0" applyFont="1" applyFill="1" applyBorder="1" applyAlignment="1">
      <alignment horizontal="center" vertical="distributed" textRotation="255" justifyLastLine="1"/>
    </xf>
    <xf numFmtId="0" fontId="3" fillId="0" borderId="1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distributed" vertical="center" justifyLastLine="1"/>
    </xf>
    <xf numFmtId="0" fontId="3" fillId="0" borderId="10" xfId="0" applyFont="1" applyFill="1" applyBorder="1" applyAlignment="1">
      <alignment horizontal="distributed" vertical="center" justifyLastLine="1"/>
    </xf>
    <xf numFmtId="0" fontId="3" fillId="0" borderId="0" xfId="0" applyFont="1" applyFill="1" applyBorder="1" applyAlignment="1">
      <alignment horizontal="distributed" vertical="center" justifyLastLine="1"/>
    </xf>
    <xf numFmtId="0" fontId="3" fillId="0" borderId="11" xfId="0" applyFont="1" applyFill="1" applyBorder="1" applyAlignment="1">
      <alignment horizontal="distributed" vertical="center" justifyLastLine="1"/>
    </xf>
    <xf numFmtId="0" fontId="3" fillId="0" borderId="15" xfId="0" applyFont="1" applyFill="1" applyBorder="1" applyAlignment="1">
      <alignment horizontal="distributed" vertical="center" justifyLastLine="1"/>
    </xf>
    <xf numFmtId="0" fontId="3" fillId="0" borderId="16" xfId="0" applyFont="1" applyFill="1" applyBorder="1" applyAlignment="1">
      <alignment horizontal="distributed" vertical="center" justifyLastLine="1"/>
    </xf>
    <xf numFmtId="0" fontId="3" fillId="0" borderId="7" xfId="0" applyFont="1" applyFill="1" applyBorder="1" applyAlignment="1">
      <alignment horizontal="center" vertical="distributed" textRotation="255" justifyLastLine="1"/>
    </xf>
    <xf numFmtId="0" fontId="3" fillId="0" borderId="8" xfId="0" applyFont="1" applyFill="1" applyBorder="1" applyAlignment="1">
      <alignment horizontal="center" vertical="distributed" textRotation="255" justifyLastLine="1"/>
    </xf>
    <xf numFmtId="0" fontId="3" fillId="0" borderId="17" xfId="0" applyFont="1" applyFill="1" applyBorder="1" applyAlignment="1">
      <alignment horizontal="center" vertical="distributed" textRotation="255" justifyLastLine="1"/>
    </xf>
    <xf numFmtId="0" fontId="3" fillId="0" borderId="12" xfId="0" applyFont="1" applyFill="1" applyBorder="1" applyAlignment="1">
      <alignment horizontal="center" vertical="center" textRotation="255"/>
    </xf>
    <xf numFmtId="0" fontId="3" fillId="0" borderId="14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distributed" justifyLastLine="1"/>
    </xf>
    <xf numFmtId="0" fontId="5" fillId="0" borderId="0" xfId="0" applyFont="1" applyFill="1" applyAlignment="1">
      <alignment horizontal="right" indent="1"/>
    </xf>
    <xf numFmtId="0" fontId="5" fillId="0" borderId="0" xfId="0" applyFont="1" applyFill="1" applyAlignment="1">
      <alignment horizontal="center"/>
    </xf>
    <xf numFmtId="0" fontId="5" fillId="0" borderId="8" xfId="0" applyFont="1" applyFill="1" applyBorder="1"/>
    <xf numFmtId="38" fontId="5" fillId="0" borderId="0" xfId="1" applyFont="1" applyFill="1"/>
    <xf numFmtId="176" fontId="5" fillId="0" borderId="0" xfId="0" applyNumberFormat="1" applyFont="1" applyFill="1"/>
    <xf numFmtId="0" fontId="5" fillId="0" borderId="0" xfId="0" applyFont="1" applyFill="1"/>
    <xf numFmtId="0" fontId="5" fillId="0" borderId="3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95"/>
  <sheetViews>
    <sheetView showGridLines="0" tabSelected="1" workbookViewId="0">
      <selection activeCell="AA11" sqref="AA11"/>
    </sheetView>
  </sheetViews>
  <sheetFormatPr defaultRowHeight="13.5"/>
  <cols>
    <col min="1" max="2" width="5.625" style="2" customWidth="1"/>
    <col min="3" max="4" width="6.625" style="2" customWidth="1"/>
    <col min="5" max="5" width="6.125" style="2" customWidth="1"/>
    <col min="6" max="6" width="5.75" style="2" customWidth="1"/>
    <col min="7" max="15" width="6.125" style="2" customWidth="1"/>
    <col min="16" max="16" width="9.625" style="2" customWidth="1"/>
    <col min="17" max="24" width="8.125" style="2" customWidth="1"/>
    <col min="25" max="25" width="7.5" style="2" customWidth="1"/>
    <col min="26" max="26" width="0.75" style="2" customWidth="1"/>
    <col min="27" max="27" width="7.125" style="2" customWidth="1"/>
    <col min="28" max="16384" width="9" style="2"/>
  </cols>
  <sheetData>
    <row r="1" spans="1:27" ht="21">
      <c r="A1" s="1" t="s">
        <v>89</v>
      </c>
    </row>
    <row r="2" spans="1:27" s="3" customFormat="1" ht="13.5" customHeight="1">
      <c r="AA2" s="4" t="s">
        <v>36</v>
      </c>
    </row>
    <row r="3" spans="1:27" s="3" customFormat="1" ht="15.75" customHeight="1">
      <c r="A3" s="45" t="s">
        <v>37</v>
      </c>
      <c r="B3" s="45"/>
      <c r="C3" s="45"/>
      <c r="D3" s="46"/>
      <c r="E3" s="51" t="s">
        <v>5</v>
      </c>
      <c r="F3" s="54" t="s">
        <v>21</v>
      </c>
      <c r="G3" s="29" t="s">
        <v>29</v>
      </c>
      <c r="H3" s="29"/>
      <c r="I3" s="29" t="s">
        <v>1</v>
      </c>
      <c r="J3" s="29"/>
      <c r="K3" s="29"/>
      <c r="L3" s="29" t="s">
        <v>2</v>
      </c>
      <c r="M3" s="29"/>
      <c r="N3" s="29"/>
      <c r="O3" s="33" t="s">
        <v>25</v>
      </c>
      <c r="P3" s="39" t="s">
        <v>95</v>
      </c>
      <c r="Q3" s="39"/>
      <c r="R3" s="39"/>
      <c r="S3" s="39"/>
      <c r="T3" s="39"/>
      <c r="U3" s="39"/>
      <c r="V3" s="39"/>
      <c r="W3" s="39"/>
      <c r="X3" s="39"/>
      <c r="Y3" s="33" t="s">
        <v>18</v>
      </c>
      <c r="Z3" s="5"/>
      <c r="AA3" s="36" t="s">
        <v>24</v>
      </c>
    </row>
    <row r="4" spans="1:27" s="3" customFormat="1" ht="15.75" customHeight="1">
      <c r="A4" s="47"/>
      <c r="B4" s="47"/>
      <c r="C4" s="47"/>
      <c r="D4" s="48"/>
      <c r="E4" s="52"/>
      <c r="F4" s="40"/>
      <c r="G4" s="40" t="s">
        <v>19</v>
      </c>
      <c r="H4" s="40" t="s">
        <v>20</v>
      </c>
      <c r="I4" s="43" t="s">
        <v>96</v>
      </c>
      <c r="J4" s="44" t="s">
        <v>22</v>
      </c>
      <c r="K4" s="44" t="s">
        <v>23</v>
      </c>
      <c r="L4" s="43" t="s">
        <v>96</v>
      </c>
      <c r="M4" s="44" t="s">
        <v>22</v>
      </c>
      <c r="N4" s="44" t="s">
        <v>23</v>
      </c>
      <c r="O4" s="34"/>
      <c r="P4" s="42" t="s">
        <v>90</v>
      </c>
      <c r="Q4" s="42"/>
      <c r="R4" s="42"/>
      <c r="S4" s="42" t="s">
        <v>97</v>
      </c>
      <c r="T4" s="42"/>
      <c r="U4" s="42" t="s">
        <v>98</v>
      </c>
      <c r="V4" s="42"/>
      <c r="W4" s="42" t="s">
        <v>99</v>
      </c>
      <c r="X4" s="42"/>
      <c r="Y4" s="34"/>
      <c r="Z4" s="6"/>
      <c r="AA4" s="37"/>
    </row>
    <row r="5" spans="1:27" s="3" customFormat="1" ht="13.5" customHeight="1">
      <c r="A5" s="47"/>
      <c r="B5" s="47"/>
      <c r="C5" s="47"/>
      <c r="D5" s="48"/>
      <c r="E5" s="52"/>
      <c r="F5" s="55"/>
      <c r="G5" s="40"/>
      <c r="H5" s="40"/>
      <c r="I5" s="43"/>
      <c r="J5" s="44"/>
      <c r="K5" s="44"/>
      <c r="L5" s="43"/>
      <c r="M5" s="44"/>
      <c r="N5" s="44"/>
      <c r="O5" s="34"/>
      <c r="P5" s="27" t="s">
        <v>6</v>
      </c>
      <c r="Q5" s="27" t="s">
        <v>3</v>
      </c>
      <c r="R5" s="27" t="s">
        <v>4</v>
      </c>
      <c r="S5" s="27" t="s">
        <v>3</v>
      </c>
      <c r="T5" s="27" t="s">
        <v>4</v>
      </c>
      <c r="U5" s="27" t="s">
        <v>3</v>
      </c>
      <c r="V5" s="27" t="s">
        <v>4</v>
      </c>
      <c r="W5" s="27" t="s">
        <v>3</v>
      </c>
      <c r="X5" s="27" t="s">
        <v>4</v>
      </c>
      <c r="Y5" s="34"/>
      <c r="Z5" s="6"/>
      <c r="AA5" s="37"/>
    </row>
    <row r="6" spans="1:27" s="3" customFormat="1" ht="13.5" customHeight="1">
      <c r="A6" s="49"/>
      <c r="B6" s="49"/>
      <c r="C6" s="49"/>
      <c r="D6" s="50"/>
      <c r="E6" s="53"/>
      <c r="F6" s="7" t="s">
        <v>0</v>
      </c>
      <c r="G6" s="40"/>
      <c r="H6" s="40"/>
      <c r="I6" s="43"/>
      <c r="J6" s="44"/>
      <c r="K6" s="44"/>
      <c r="L6" s="43"/>
      <c r="M6" s="44"/>
      <c r="N6" s="44"/>
      <c r="O6" s="35"/>
      <c r="P6" s="28"/>
      <c r="Q6" s="28"/>
      <c r="R6" s="28"/>
      <c r="S6" s="28"/>
      <c r="T6" s="28"/>
      <c r="U6" s="28"/>
      <c r="V6" s="28"/>
      <c r="W6" s="28"/>
      <c r="X6" s="28"/>
      <c r="Y6" s="35"/>
      <c r="Z6" s="8"/>
      <c r="AA6" s="38"/>
    </row>
    <row r="7" spans="1:27" s="3" customFormat="1" ht="15" customHeight="1">
      <c r="A7" s="30" t="s">
        <v>30</v>
      </c>
      <c r="B7" s="30"/>
      <c r="C7" s="9">
        <v>28</v>
      </c>
      <c r="D7" s="10" t="s">
        <v>31</v>
      </c>
      <c r="E7" s="11">
        <v>22</v>
      </c>
      <c r="F7" s="12">
        <v>363</v>
      </c>
      <c r="G7" s="12">
        <v>80</v>
      </c>
      <c r="H7" s="12">
        <v>399</v>
      </c>
      <c r="I7" s="12">
        <v>709</v>
      </c>
      <c r="J7" s="12">
        <v>387</v>
      </c>
      <c r="K7" s="12">
        <v>322</v>
      </c>
      <c r="L7" s="12">
        <v>59</v>
      </c>
      <c r="M7" s="12">
        <v>27</v>
      </c>
      <c r="N7" s="12">
        <v>32</v>
      </c>
      <c r="O7" s="12">
        <v>84</v>
      </c>
      <c r="P7" s="12">
        <v>10302</v>
      </c>
      <c r="Q7" s="12">
        <v>5656</v>
      </c>
      <c r="R7" s="12">
        <v>4646</v>
      </c>
      <c r="S7" s="12">
        <v>1897</v>
      </c>
      <c r="T7" s="12">
        <v>1520</v>
      </c>
      <c r="U7" s="12">
        <v>1898</v>
      </c>
      <c r="V7" s="12">
        <v>1558</v>
      </c>
      <c r="W7" s="12">
        <v>1861</v>
      </c>
      <c r="X7" s="12">
        <v>1568</v>
      </c>
      <c r="Y7" s="13">
        <v>28.380165289256198</v>
      </c>
      <c r="AA7" s="14">
        <v>28</v>
      </c>
    </row>
    <row r="8" spans="1:27" s="3" customFormat="1" ht="15" customHeight="1">
      <c r="C8" s="9">
        <v>29</v>
      </c>
      <c r="E8" s="11">
        <v>22</v>
      </c>
      <c r="F8" s="12">
        <v>360</v>
      </c>
      <c r="G8" s="12">
        <v>82</v>
      </c>
      <c r="H8" s="12">
        <v>445</v>
      </c>
      <c r="I8" s="12">
        <v>729</v>
      </c>
      <c r="J8" s="12">
        <v>401</v>
      </c>
      <c r="K8" s="12">
        <v>328</v>
      </c>
      <c r="L8" s="12">
        <v>59</v>
      </c>
      <c r="M8" s="12">
        <v>28</v>
      </c>
      <c r="N8" s="12">
        <v>31</v>
      </c>
      <c r="O8" s="12">
        <v>84</v>
      </c>
      <c r="P8" s="12">
        <v>10292</v>
      </c>
      <c r="Q8" s="12">
        <v>5627</v>
      </c>
      <c r="R8" s="12">
        <v>4665</v>
      </c>
      <c r="S8" s="12">
        <v>1837</v>
      </c>
      <c r="T8" s="12">
        <v>1570</v>
      </c>
      <c r="U8" s="12">
        <v>1891</v>
      </c>
      <c r="V8" s="12">
        <v>1521</v>
      </c>
      <c r="W8" s="12">
        <v>1899</v>
      </c>
      <c r="X8" s="12">
        <v>1574</v>
      </c>
      <c r="Y8" s="13">
        <v>28.588888888888889</v>
      </c>
      <c r="AA8" s="14">
        <v>29</v>
      </c>
    </row>
    <row r="9" spans="1:27" s="3" customFormat="1" ht="15" customHeight="1">
      <c r="C9" s="9">
        <v>30</v>
      </c>
      <c r="E9" s="11">
        <v>22</v>
      </c>
      <c r="F9" s="12">
        <v>364</v>
      </c>
      <c r="G9" s="12">
        <v>93</v>
      </c>
      <c r="H9" s="12">
        <v>497</v>
      </c>
      <c r="I9" s="12">
        <v>737</v>
      </c>
      <c r="J9" s="12">
        <v>401</v>
      </c>
      <c r="K9" s="12">
        <v>336</v>
      </c>
      <c r="L9" s="12">
        <v>55</v>
      </c>
      <c r="M9" s="12">
        <v>26</v>
      </c>
      <c r="N9" s="12">
        <v>29</v>
      </c>
      <c r="O9" s="12">
        <v>84</v>
      </c>
      <c r="P9" s="12">
        <v>10084</v>
      </c>
      <c r="Q9" s="12">
        <v>5429</v>
      </c>
      <c r="R9" s="12">
        <v>4655</v>
      </c>
      <c r="S9" s="12">
        <v>1703</v>
      </c>
      <c r="T9" s="12">
        <v>1550</v>
      </c>
      <c r="U9" s="12">
        <v>1844</v>
      </c>
      <c r="V9" s="12">
        <v>1577</v>
      </c>
      <c r="W9" s="12">
        <v>1882</v>
      </c>
      <c r="X9" s="12">
        <v>1528</v>
      </c>
      <c r="Y9" s="13">
        <v>27.703296703296704</v>
      </c>
      <c r="AA9" s="14">
        <v>30</v>
      </c>
    </row>
    <row r="10" spans="1:27" s="3" customFormat="1" ht="15" customHeight="1">
      <c r="A10" s="24" t="s">
        <v>34</v>
      </c>
      <c r="B10" s="24"/>
      <c r="C10" s="9" t="s">
        <v>35</v>
      </c>
      <c r="D10" s="10" t="s">
        <v>94</v>
      </c>
      <c r="E10" s="11">
        <v>22</v>
      </c>
      <c r="F10" s="12">
        <v>372</v>
      </c>
      <c r="G10" s="12">
        <v>102</v>
      </c>
      <c r="H10" s="12">
        <v>557</v>
      </c>
      <c r="I10" s="12">
        <v>742</v>
      </c>
      <c r="J10" s="12">
        <v>394</v>
      </c>
      <c r="K10" s="12">
        <v>348</v>
      </c>
      <c r="L10" s="12">
        <v>54</v>
      </c>
      <c r="M10" s="12">
        <v>27</v>
      </c>
      <c r="N10" s="12">
        <v>27</v>
      </c>
      <c r="O10" s="12">
        <v>84</v>
      </c>
      <c r="P10" s="12">
        <v>10043</v>
      </c>
      <c r="Q10" s="12">
        <v>5306</v>
      </c>
      <c r="R10" s="12">
        <v>4737</v>
      </c>
      <c r="S10" s="12">
        <v>1760</v>
      </c>
      <c r="T10" s="12">
        <v>1612</v>
      </c>
      <c r="U10" s="12">
        <v>1709</v>
      </c>
      <c r="V10" s="12">
        <v>1546</v>
      </c>
      <c r="W10" s="12">
        <v>1837</v>
      </c>
      <c r="X10" s="12">
        <v>1579</v>
      </c>
      <c r="Y10" s="13">
        <v>26.997311827956988</v>
      </c>
      <c r="AA10" s="14" t="s">
        <v>35</v>
      </c>
    </row>
    <row r="11" spans="1:27" s="62" customFormat="1" ht="18" customHeight="1">
      <c r="A11" s="56" t="s">
        <v>34</v>
      </c>
      <c r="B11" s="56"/>
      <c r="C11" s="57">
        <v>2</v>
      </c>
      <c r="D11" s="58" t="s">
        <v>31</v>
      </c>
      <c r="E11" s="59">
        <f>E13+E33</f>
        <v>21</v>
      </c>
      <c r="F11" s="60">
        <f>F13+F33</f>
        <v>361</v>
      </c>
      <c r="G11" s="60">
        <f>G13</f>
        <v>97</v>
      </c>
      <c r="H11" s="60">
        <f>H13</f>
        <v>565</v>
      </c>
      <c r="I11" s="60">
        <f t="shared" ref="I11:X11" si="0">I13+I33</f>
        <v>727</v>
      </c>
      <c r="J11" s="60">
        <f t="shared" si="0"/>
        <v>382</v>
      </c>
      <c r="K11" s="60">
        <f t="shared" si="0"/>
        <v>345</v>
      </c>
      <c r="L11" s="60">
        <f t="shared" si="0"/>
        <v>52</v>
      </c>
      <c r="M11" s="60">
        <f t="shared" si="0"/>
        <v>23</v>
      </c>
      <c r="N11" s="60">
        <f t="shared" si="0"/>
        <v>29</v>
      </c>
      <c r="O11" s="60">
        <f t="shared" si="0"/>
        <v>81</v>
      </c>
      <c r="P11" s="60">
        <f t="shared" si="0"/>
        <v>9936</v>
      </c>
      <c r="Q11" s="60">
        <f t="shared" si="0"/>
        <v>5260</v>
      </c>
      <c r="R11" s="60">
        <f t="shared" si="0"/>
        <v>4676</v>
      </c>
      <c r="S11" s="60">
        <f t="shared" si="0"/>
        <v>1821</v>
      </c>
      <c r="T11" s="60">
        <f t="shared" si="0"/>
        <v>1526</v>
      </c>
      <c r="U11" s="60">
        <f t="shared" si="0"/>
        <v>1752</v>
      </c>
      <c r="V11" s="60">
        <f t="shared" si="0"/>
        <v>1615</v>
      </c>
      <c r="W11" s="60">
        <f t="shared" si="0"/>
        <v>1687</v>
      </c>
      <c r="X11" s="60">
        <f t="shared" si="0"/>
        <v>1535</v>
      </c>
      <c r="Y11" s="61">
        <v>27.523545706371191</v>
      </c>
      <c r="AA11" s="63">
        <v>2</v>
      </c>
    </row>
    <row r="12" spans="1:27" s="3" customFormat="1" ht="7.5" customHeight="1">
      <c r="E12" s="11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AA12" s="15"/>
    </row>
    <row r="13" spans="1:27" s="3" customFormat="1" ht="15" customHeight="1">
      <c r="A13" s="31" t="s">
        <v>38</v>
      </c>
      <c r="B13" s="31"/>
      <c r="C13" s="31"/>
      <c r="D13" s="41"/>
      <c r="E13" s="15">
        <f>COUNTA(A14:A31)</f>
        <v>18</v>
      </c>
      <c r="F13" s="16">
        <v>330</v>
      </c>
      <c r="G13" s="16">
        <v>97</v>
      </c>
      <c r="H13" s="16">
        <v>565</v>
      </c>
      <c r="I13" s="16">
        <v>656</v>
      </c>
      <c r="J13" s="16">
        <v>334</v>
      </c>
      <c r="K13" s="16">
        <v>322</v>
      </c>
      <c r="L13" s="16">
        <v>38</v>
      </c>
      <c r="M13" s="16">
        <v>17</v>
      </c>
      <c r="N13" s="16">
        <v>21</v>
      </c>
      <c r="O13" s="16">
        <v>72</v>
      </c>
      <c r="P13" s="16">
        <v>8713</v>
      </c>
      <c r="Q13" s="16">
        <v>4513</v>
      </c>
      <c r="R13" s="16">
        <v>4200</v>
      </c>
      <c r="S13" s="16">
        <v>1570</v>
      </c>
      <c r="T13" s="16">
        <v>1371</v>
      </c>
      <c r="U13" s="16">
        <v>1504</v>
      </c>
      <c r="V13" s="16">
        <v>1454</v>
      </c>
      <c r="W13" s="16">
        <v>1439</v>
      </c>
      <c r="X13" s="16">
        <v>1375</v>
      </c>
      <c r="Y13" s="17">
        <v>26.403030303030302</v>
      </c>
      <c r="AA13" s="14" t="s">
        <v>26</v>
      </c>
    </row>
    <row r="14" spans="1:27" s="3" customFormat="1" ht="15.75" customHeight="1">
      <c r="A14" s="10" t="s">
        <v>39</v>
      </c>
      <c r="B14" s="25" t="s">
        <v>40</v>
      </c>
      <c r="C14" s="25"/>
      <c r="D14" s="26"/>
      <c r="E14" s="11"/>
      <c r="F14" s="16">
        <v>16</v>
      </c>
      <c r="G14" s="16">
        <v>4</v>
      </c>
      <c r="H14" s="16">
        <v>29</v>
      </c>
      <c r="I14" s="16">
        <v>32</v>
      </c>
      <c r="J14" s="16">
        <v>13</v>
      </c>
      <c r="K14" s="16">
        <v>19</v>
      </c>
      <c r="L14" s="16">
        <v>4</v>
      </c>
      <c r="M14" s="16">
        <v>1</v>
      </c>
      <c r="N14" s="16">
        <v>3</v>
      </c>
      <c r="O14" s="16">
        <v>3</v>
      </c>
      <c r="P14" s="16">
        <v>417</v>
      </c>
      <c r="Q14" s="16">
        <v>224</v>
      </c>
      <c r="R14" s="16">
        <v>193</v>
      </c>
      <c r="S14" s="16">
        <v>84</v>
      </c>
      <c r="T14" s="16">
        <v>67</v>
      </c>
      <c r="U14" s="16">
        <v>66</v>
      </c>
      <c r="V14" s="16">
        <v>65</v>
      </c>
      <c r="W14" s="16">
        <v>74</v>
      </c>
      <c r="X14" s="16">
        <v>61</v>
      </c>
      <c r="Y14" s="17">
        <v>26.0625</v>
      </c>
      <c r="AA14" s="14" t="s">
        <v>41</v>
      </c>
    </row>
    <row r="15" spans="1:27" s="3" customFormat="1" ht="15.75" customHeight="1">
      <c r="A15" s="10" t="s">
        <v>42</v>
      </c>
      <c r="B15" s="25" t="s">
        <v>43</v>
      </c>
      <c r="C15" s="25"/>
      <c r="D15" s="26"/>
      <c r="E15" s="11"/>
      <c r="F15" s="16">
        <v>29</v>
      </c>
      <c r="G15" s="16">
        <v>7</v>
      </c>
      <c r="H15" s="16">
        <v>41</v>
      </c>
      <c r="I15" s="16">
        <v>55</v>
      </c>
      <c r="J15" s="16">
        <v>27</v>
      </c>
      <c r="K15" s="16">
        <v>28</v>
      </c>
      <c r="L15" s="16">
        <v>4</v>
      </c>
      <c r="M15" s="16">
        <v>1</v>
      </c>
      <c r="N15" s="16">
        <v>3</v>
      </c>
      <c r="O15" s="16">
        <v>5</v>
      </c>
      <c r="P15" s="16">
        <v>841</v>
      </c>
      <c r="Q15" s="16">
        <v>436</v>
      </c>
      <c r="R15" s="16">
        <v>405</v>
      </c>
      <c r="S15" s="16">
        <v>150</v>
      </c>
      <c r="T15" s="16">
        <v>142</v>
      </c>
      <c r="U15" s="16">
        <v>155</v>
      </c>
      <c r="V15" s="16">
        <v>137</v>
      </c>
      <c r="W15" s="16">
        <v>131</v>
      </c>
      <c r="X15" s="16">
        <v>126</v>
      </c>
      <c r="Y15" s="17">
        <v>29</v>
      </c>
      <c r="AA15" s="14" t="s">
        <v>44</v>
      </c>
    </row>
    <row r="16" spans="1:27" s="3" customFormat="1" ht="15.75" customHeight="1">
      <c r="A16" s="10" t="s">
        <v>45</v>
      </c>
      <c r="B16" s="25" t="s">
        <v>46</v>
      </c>
      <c r="C16" s="25"/>
      <c r="D16" s="26"/>
      <c r="E16" s="11"/>
      <c r="F16" s="16">
        <v>22</v>
      </c>
      <c r="G16" s="16">
        <v>7</v>
      </c>
      <c r="H16" s="16">
        <v>40</v>
      </c>
      <c r="I16" s="16">
        <v>41</v>
      </c>
      <c r="J16" s="16">
        <v>24</v>
      </c>
      <c r="K16" s="16">
        <v>17</v>
      </c>
      <c r="L16" s="16">
        <v>1</v>
      </c>
      <c r="M16" s="16">
        <v>1</v>
      </c>
      <c r="N16" s="18" t="s">
        <v>100</v>
      </c>
      <c r="O16" s="16">
        <v>5</v>
      </c>
      <c r="P16" s="16">
        <v>572</v>
      </c>
      <c r="Q16" s="16">
        <v>304</v>
      </c>
      <c r="R16" s="16">
        <v>268</v>
      </c>
      <c r="S16" s="16">
        <v>99</v>
      </c>
      <c r="T16" s="16">
        <v>91</v>
      </c>
      <c r="U16" s="16">
        <v>108</v>
      </c>
      <c r="V16" s="16">
        <v>93</v>
      </c>
      <c r="W16" s="16">
        <v>97</v>
      </c>
      <c r="X16" s="16">
        <v>84</v>
      </c>
      <c r="Y16" s="17">
        <v>26</v>
      </c>
      <c r="AA16" s="14" t="s">
        <v>47</v>
      </c>
    </row>
    <row r="17" spans="1:27" s="3" customFormat="1" ht="15.75" customHeight="1">
      <c r="A17" s="10" t="s">
        <v>48</v>
      </c>
      <c r="B17" s="25" t="s">
        <v>49</v>
      </c>
      <c r="C17" s="25"/>
      <c r="D17" s="26"/>
      <c r="E17" s="11"/>
      <c r="F17" s="16">
        <v>16</v>
      </c>
      <c r="G17" s="16">
        <v>7</v>
      </c>
      <c r="H17" s="16">
        <v>46</v>
      </c>
      <c r="I17" s="16">
        <v>37</v>
      </c>
      <c r="J17" s="16">
        <v>15</v>
      </c>
      <c r="K17" s="16">
        <v>22</v>
      </c>
      <c r="L17" s="16">
        <v>4</v>
      </c>
      <c r="M17" s="16">
        <v>1</v>
      </c>
      <c r="N17" s="16">
        <v>3</v>
      </c>
      <c r="O17" s="16">
        <v>3</v>
      </c>
      <c r="P17" s="16">
        <v>366</v>
      </c>
      <c r="Q17" s="16">
        <v>206</v>
      </c>
      <c r="R17" s="16">
        <v>160</v>
      </c>
      <c r="S17" s="16">
        <v>75</v>
      </c>
      <c r="T17" s="16">
        <v>61</v>
      </c>
      <c r="U17" s="16">
        <v>63</v>
      </c>
      <c r="V17" s="16">
        <v>52</v>
      </c>
      <c r="W17" s="16">
        <v>68</v>
      </c>
      <c r="X17" s="16">
        <v>47</v>
      </c>
      <c r="Y17" s="17">
        <v>22.875</v>
      </c>
      <c r="AA17" s="14" t="s">
        <v>50</v>
      </c>
    </row>
    <row r="18" spans="1:27" s="3" customFormat="1" ht="15.75" customHeight="1">
      <c r="A18" s="10" t="s">
        <v>51</v>
      </c>
      <c r="B18" s="25" t="s">
        <v>52</v>
      </c>
      <c r="C18" s="25"/>
      <c r="D18" s="26"/>
      <c r="E18" s="11"/>
      <c r="F18" s="16">
        <v>24</v>
      </c>
      <c r="G18" s="16">
        <v>6</v>
      </c>
      <c r="H18" s="16">
        <v>36</v>
      </c>
      <c r="I18" s="16">
        <v>46</v>
      </c>
      <c r="J18" s="16">
        <v>23</v>
      </c>
      <c r="K18" s="16">
        <v>23</v>
      </c>
      <c r="L18" s="16">
        <v>2</v>
      </c>
      <c r="M18" s="16">
        <v>1</v>
      </c>
      <c r="N18" s="16">
        <v>1</v>
      </c>
      <c r="O18" s="16">
        <v>5</v>
      </c>
      <c r="P18" s="16">
        <v>681</v>
      </c>
      <c r="Q18" s="16">
        <v>348</v>
      </c>
      <c r="R18" s="16">
        <v>333</v>
      </c>
      <c r="S18" s="16">
        <v>119</v>
      </c>
      <c r="T18" s="16">
        <v>104</v>
      </c>
      <c r="U18" s="16">
        <v>115</v>
      </c>
      <c r="V18" s="16">
        <v>121</v>
      </c>
      <c r="W18" s="16">
        <v>114</v>
      </c>
      <c r="X18" s="16">
        <v>108</v>
      </c>
      <c r="Y18" s="17">
        <v>28.375</v>
      </c>
      <c r="AA18" s="14" t="s">
        <v>53</v>
      </c>
    </row>
    <row r="19" spans="1:27" s="3" customFormat="1" ht="15.75" customHeight="1">
      <c r="A19" s="10" t="s">
        <v>54</v>
      </c>
      <c r="B19" s="25" t="s">
        <v>55</v>
      </c>
      <c r="C19" s="25"/>
      <c r="D19" s="26"/>
      <c r="E19" s="11"/>
      <c r="F19" s="16">
        <v>10</v>
      </c>
      <c r="G19" s="16">
        <v>3</v>
      </c>
      <c r="H19" s="16">
        <v>18</v>
      </c>
      <c r="I19" s="16">
        <v>26</v>
      </c>
      <c r="J19" s="16">
        <v>13</v>
      </c>
      <c r="K19" s="16">
        <v>13</v>
      </c>
      <c r="L19" s="16">
        <v>1</v>
      </c>
      <c r="M19" s="18" t="s">
        <v>100</v>
      </c>
      <c r="N19" s="18">
        <v>1</v>
      </c>
      <c r="O19" s="16">
        <v>3</v>
      </c>
      <c r="P19" s="16">
        <v>241</v>
      </c>
      <c r="Q19" s="16">
        <v>115</v>
      </c>
      <c r="R19" s="16">
        <v>126</v>
      </c>
      <c r="S19" s="16">
        <v>52</v>
      </c>
      <c r="T19" s="16">
        <v>43</v>
      </c>
      <c r="U19" s="16">
        <v>27</v>
      </c>
      <c r="V19" s="16">
        <v>41</v>
      </c>
      <c r="W19" s="16">
        <v>36</v>
      </c>
      <c r="X19" s="16">
        <v>42</v>
      </c>
      <c r="Y19" s="17">
        <v>24.1</v>
      </c>
      <c r="AA19" s="14" t="s">
        <v>56</v>
      </c>
    </row>
    <row r="20" spans="1:27" s="3" customFormat="1" ht="15.75" customHeight="1">
      <c r="A20" s="10" t="s">
        <v>57</v>
      </c>
      <c r="B20" s="25" t="s">
        <v>58</v>
      </c>
      <c r="C20" s="25"/>
      <c r="D20" s="26"/>
      <c r="E20" s="11"/>
      <c r="F20" s="16">
        <v>18</v>
      </c>
      <c r="G20" s="16">
        <v>6</v>
      </c>
      <c r="H20" s="16">
        <v>34</v>
      </c>
      <c r="I20" s="16">
        <v>33</v>
      </c>
      <c r="J20" s="16">
        <v>18</v>
      </c>
      <c r="K20" s="16">
        <v>15</v>
      </c>
      <c r="L20" s="16">
        <v>1</v>
      </c>
      <c r="M20" s="18" t="s">
        <v>100</v>
      </c>
      <c r="N20" s="18">
        <v>1</v>
      </c>
      <c r="O20" s="16">
        <v>5</v>
      </c>
      <c r="P20" s="16">
        <v>454</v>
      </c>
      <c r="Q20" s="16">
        <v>239</v>
      </c>
      <c r="R20" s="16">
        <v>215</v>
      </c>
      <c r="S20" s="16">
        <v>80</v>
      </c>
      <c r="T20" s="16">
        <v>61</v>
      </c>
      <c r="U20" s="16">
        <v>72</v>
      </c>
      <c r="V20" s="16">
        <v>82</v>
      </c>
      <c r="W20" s="16">
        <v>87</v>
      </c>
      <c r="X20" s="16">
        <v>72</v>
      </c>
      <c r="Y20" s="17">
        <v>25.222222222222221</v>
      </c>
      <c r="AA20" s="14" t="s">
        <v>59</v>
      </c>
    </row>
    <row r="21" spans="1:27" s="3" customFormat="1" ht="15.75" customHeight="1">
      <c r="A21" s="10" t="s">
        <v>60</v>
      </c>
      <c r="B21" s="25" t="s">
        <v>61</v>
      </c>
      <c r="C21" s="25"/>
      <c r="D21" s="26"/>
      <c r="E21" s="11"/>
      <c r="F21" s="16">
        <v>21</v>
      </c>
      <c r="G21" s="16">
        <v>6</v>
      </c>
      <c r="H21" s="16">
        <v>36</v>
      </c>
      <c r="I21" s="16">
        <v>38</v>
      </c>
      <c r="J21" s="16">
        <v>18</v>
      </c>
      <c r="K21" s="16">
        <v>20</v>
      </c>
      <c r="L21" s="16">
        <v>2</v>
      </c>
      <c r="M21" s="18">
        <v>1</v>
      </c>
      <c r="N21" s="18">
        <v>1</v>
      </c>
      <c r="O21" s="16">
        <v>5</v>
      </c>
      <c r="P21" s="16">
        <v>573</v>
      </c>
      <c r="Q21" s="16">
        <v>290</v>
      </c>
      <c r="R21" s="16">
        <v>283</v>
      </c>
      <c r="S21" s="16">
        <v>115</v>
      </c>
      <c r="T21" s="16">
        <v>85</v>
      </c>
      <c r="U21" s="16">
        <v>90</v>
      </c>
      <c r="V21" s="16">
        <v>99</v>
      </c>
      <c r="W21" s="16">
        <v>85</v>
      </c>
      <c r="X21" s="16">
        <v>99</v>
      </c>
      <c r="Y21" s="17">
        <v>27.285714285714285</v>
      </c>
      <c r="AA21" s="14" t="s">
        <v>62</v>
      </c>
    </row>
    <row r="22" spans="1:27" s="3" customFormat="1" ht="15.75" customHeight="1">
      <c r="A22" s="10" t="s">
        <v>63</v>
      </c>
      <c r="B22" s="25" t="s">
        <v>64</v>
      </c>
      <c r="C22" s="25"/>
      <c r="D22" s="26"/>
      <c r="E22" s="11"/>
      <c r="F22" s="16">
        <v>21</v>
      </c>
      <c r="G22" s="16">
        <v>6</v>
      </c>
      <c r="H22" s="16">
        <v>36</v>
      </c>
      <c r="I22" s="16">
        <v>41</v>
      </c>
      <c r="J22" s="16">
        <v>24</v>
      </c>
      <c r="K22" s="16">
        <v>17</v>
      </c>
      <c r="L22" s="16">
        <v>3</v>
      </c>
      <c r="M22" s="18">
        <v>2</v>
      </c>
      <c r="N22" s="18">
        <v>1</v>
      </c>
      <c r="O22" s="16">
        <v>5</v>
      </c>
      <c r="P22" s="16">
        <v>617</v>
      </c>
      <c r="Q22" s="16">
        <v>292</v>
      </c>
      <c r="R22" s="16">
        <v>325</v>
      </c>
      <c r="S22" s="16">
        <v>103</v>
      </c>
      <c r="T22" s="16">
        <v>108</v>
      </c>
      <c r="U22" s="16">
        <v>96</v>
      </c>
      <c r="V22" s="16">
        <v>109</v>
      </c>
      <c r="W22" s="16">
        <v>93</v>
      </c>
      <c r="X22" s="16">
        <v>108</v>
      </c>
      <c r="Y22" s="17">
        <v>29.38095238095238</v>
      </c>
      <c r="AA22" s="14" t="s">
        <v>65</v>
      </c>
    </row>
    <row r="23" spans="1:27" s="3" customFormat="1" ht="15.75" customHeight="1">
      <c r="A23" s="10" t="s">
        <v>66</v>
      </c>
      <c r="B23" s="25" t="s">
        <v>67</v>
      </c>
      <c r="C23" s="25"/>
      <c r="D23" s="26"/>
      <c r="E23" s="11"/>
      <c r="F23" s="16">
        <v>15</v>
      </c>
      <c r="G23" s="16">
        <v>6</v>
      </c>
      <c r="H23" s="16">
        <v>31</v>
      </c>
      <c r="I23" s="16">
        <v>29</v>
      </c>
      <c r="J23" s="16">
        <v>16</v>
      </c>
      <c r="K23" s="16">
        <v>13</v>
      </c>
      <c r="L23" s="16">
        <v>1</v>
      </c>
      <c r="M23" s="18" t="s">
        <v>101</v>
      </c>
      <c r="N23" s="18">
        <v>1</v>
      </c>
      <c r="O23" s="16">
        <v>3</v>
      </c>
      <c r="P23" s="16">
        <v>323</v>
      </c>
      <c r="Q23" s="16">
        <v>160</v>
      </c>
      <c r="R23" s="16">
        <v>163</v>
      </c>
      <c r="S23" s="16">
        <v>51</v>
      </c>
      <c r="T23" s="16">
        <v>48</v>
      </c>
      <c r="U23" s="16">
        <v>64</v>
      </c>
      <c r="V23" s="16">
        <v>56</v>
      </c>
      <c r="W23" s="16">
        <v>45</v>
      </c>
      <c r="X23" s="16">
        <v>59</v>
      </c>
      <c r="Y23" s="17">
        <v>21.533333333333335</v>
      </c>
      <c r="AA23" s="14" t="s">
        <v>7</v>
      </c>
    </row>
    <row r="24" spans="1:27" s="3" customFormat="1" ht="15.75" customHeight="1">
      <c r="A24" s="10" t="s">
        <v>68</v>
      </c>
      <c r="B24" s="25" t="s">
        <v>69</v>
      </c>
      <c r="C24" s="25"/>
      <c r="D24" s="26"/>
      <c r="E24" s="11"/>
      <c r="F24" s="16">
        <v>20</v>
      </c>
      <c r="G24" s="16">
        <v>8</v>
      </c>
      <c r="H24" s="16">
        <v>52</v>
      </c>
      <c r="I24" s="16">
        <v>38</v>
      </c>
      <c r="J24" s="16">
        <v>20</v>
      </c>
      <c r="K24" s="16">
        <v>18</v>
      </c>
      <c r="L24" s="16">
        <v>2</v>
      </c>
      <c r="M24" s="18">
        <v>2</v>
      </c>
      <c r="N24" s="18" t="s">
        <v>101</v>
      </c>
      <c r="O24" s="16">
        <v>5</v>
      </c>
      <c r="P24" s="16">
        <v>475</v>
      </c>
      <c r="Q24" s="16">
        <v>252</v>
      </c>
      <c r="R24" s="16">
        <v>223</v>
      </c>
      <c r="S24" s="16">
        <v>97</v>
      </c>
      <c r="T24" s="16">
        <v>75</v>
      </c>
      <c r="U24" s="16">
        <v>78</v>
      </c>
      <c r="V24" s="16">
        <v>81</v>
      </c>
      <c r="W24" s="16">
        <v>77</v>
      </c>
      <c r="X24" s="16">
        <v>67</v>
      </c>
      <c r="Y24" s="17">
        <v>23.75</v>
      </c>
      <c r="AA24" s="14" t="s">
        <v>8</v>
      </c>
    </row>
    <row r="25" spans="1:27" s="3" customFormat="1" ht="15.75" customHeight="1">
      <c r="A25" s="10" t="s">
        <v>70</v>
      </c>
      <c r="B25" s="25" t="s">
        <v>71</v>
      </c>
      <c r="C25" s="25"/>
      <c r="D25" s="26"/>
      <c r="E25" s="11"/>
      <c r="F25" s="16">
        <v>12</v>
      </c>
      <c r="G25" s="16">
        <v>3</v>
      </c>
      <c r="H25" s="16">
        <v>14</v>
      </c>
      <c r="I25" s="16">
        <v>27</v>
      </c>
      <c r="J25" s="16">
        <v>16</v>
      </c>
      <c r="K25" s="16">
        <v>11</v>
      </c>
      <c r="L25" s="16">
        <v>1</v>
      </c>
      <c r="M25" s="18">
        <v>1</v>
      </c>
      <c r="N25" s="18" t="s">
        <v>101</v>
      </c>
      <c r="O25" s="16">
        <v>3</v>
      </c>
      <c r="P25" s="16">
        <v>307</v>
      </c>
      <c r="Q25" s="16">
        <v>162</v>
      </c>
      <c r="R25" s="16">
        <v>145</v>
      </c>
      <c r="S25" s="16">
        <v>50</v>
      </c>
      <c r="T25" s="16">
        <v>45</v>
      </c>
      <c r="U25" s="16">
        <v>61</v>
      </c>
      <c r="V25" s="16">
        <v>57</v>
      </c>
      <c r="W25" s="16">
        <v>51</v>
      </c>
      <c r="X25" s="16">
        <v>43</v>
      </c>
      <c r="Y25" s="17">
        <v>25.583333333333332</v>
      </c>
      <c r="AA25" s="14" t="s">
        <v>9</v>
      </c>
    </row>
    <row r="26" spans="1:27" s="3" customFormat="1" ht="15.75" customHeight="1">
      <c r="A26" s="10" t="s">
        <v>72</v>
      </c>
      <c r="B26" s="25" t="s">
        <v>73</v>
      </c>
      <c r="C26" s="25"/>
      <c r="D26" s="26"/>
      <c r="E26" s="11"/>
      <c r="F26" s="16">
        <v>13</v>
      </c>
      <c r="G26" s="16">
        <v>4</v>
      </c>
      <c r="H26" s="16">
        <v>25</v>
      </c>
      <c r="I26" s="16">
        <v>25</v>
      </c>
      <c r="J26" s="16">
        <v>13</v>
      </c>
      <c r="K26" s="16">
        <v>12</v>
      </c>
      <c r="L26" s="16">
        <v>2</v>
      </c>
      <c r="M26" s="18">
        <v>2</v>
      </c>
      <c r="N26" s="18" t="s">
        <v>101</v>
      </c>
      <c r="O26" s="16">
        <v>3</v>
      </c>
      <c r="P26" s="16">
        <v>294</v>
      </c>
      <c r="Q26" s="16">
        <v>147</v>
      </c>
      <c r="R26" s="16">
        <v>147</v>
      </c>
      <c r="S26" s="16">
        <v>47</v>
      </c>
      <c r="T26" s="16">
        <v>36</v>
      </c>
      <c r="U26" s="16">
        <v>47</v>
      </c>
      <c r="V26" s="16">
        <v>56</v>
      </c>
      <c r="W26" s="16">
        <v>53</v>
      </c>
      <c r="X26" s="16">
        <v>55</v>
      </c>
      <c r="Y26" s="17">
        <v>22.615384615384617</v>
      </c>
      <c r="AA26" s="14" t="s">
        <v>10</v>
      </c>
    </row>
    <row r="27" spans="1:27" s="3" customFormat="1" ht="15.75" customHeight="1">
      <c r="A27" s="10" t="s">
        <v>74</v>
      </c>
      <c r="B27" s="25" t="s">
        <v>75</v>
      </c>
      <c r="C27" s="25"/>
      <c r="D27" s="26"/>
      <c r="E27" s="11"/>
      <c r="F27" s="16">
        <v>11</v>
      </c>
      <c r="G27" s="16">
        <v>2</v>
      </c>
      <c r="H27" s="16">
        <v>14</v>
      </c>
      <c r="I27" s="16">
        <v>22</v>
      </c>
      <c r="J27" s="16">
        <v>10</v>
      </c>
      <c r="K27" s="16">
        <v>12</v>
      </c>
      <c r="L27" s="16">
        <v>2</v>
      </c>
      <c r="M27" s="18">
        <v>2</v>
      </c>
      <c r="N27" s="18" t="s">
        <v>101</v>
      </c>
      <c r="O27" s="16">
        <v>3</v>
      </c>
      <c r="P27" s="16">
        <v>323</v>
      </c>
      <c r="Q27" s="16">
        <v>175</v>
      </c>
      <c r="R27" s="16">
        <v>148</v>
      </c>
      <c r="S27" s="16">
        <v>59</v>
      </c>
      <c r="T27" s="16">
        <v>41</v>
      </c>
      <c r="U27" s="16">
        <v>60</v>
      </c>
      <c r="V27" s="16">
        <v>59</v>
      </c>
      <c r="W27" s="16">
        <v>56</v>
      </c>
      <c r="X27" s="16">
        <v>48</v>
      </c>
      <c r="Y27" s="17">
        <v>29.363636363636363</v>
      </c>
      <c r="AA27" s="14" t="s">
        <v>11</v>
      </c>
    </row>
    <row r="28" spans="1:27" s="3" customFormat="1" ht="15.75" customHeight="1">
      <c r="A28" s="10" t="s">
        <v>76</v>
      </c>
      <c r="B28" s="25" t="s">
        <v>77</v>
      </c>
      <c r="C28" s="25"/>
      <c r="D28" s="26"/>
      <c r="E28" s="11"/>
      <c r="F28" s="16">
        <v>15</v>
      </c>
      <c r="G28" s="16">
        <v>6</v>
      </c>
      <c r="H28" s="16">
        <v>33</v>
      </c>
      <c r="I28" s="16">
        <v>30</v>
      </c>
      <c r="J28" s="16">
        <v>14</v>
      </c>
      <c r="K28" s="16">
        <v>16</v>
      </c>
      <c r="L28" s="16">
        <v>1</v>
      </c>
      <c r="M28" s="18" t="s">
        <v>101</v>
      </c>
      <c r="N28" s="18">
        <v>1</v>
      </c>
      <c r="O28" s="16">
        <v>3</v>
      </c>
      <c r="P28" s="16">
        <v>321</v>
      </c>
      <c r="Q28" s="16">
        <v>167</v>
      </c>
      <c r="R28" s="16">
        <v>154</v>
      </c>
      <c r="S28" s="16">
        <v>60</v>
      </c>
      <c r="T28" s="16">
        <v>51</v>
      </c>
      <c r="U28" s="16">
        <v>54</v>
      </c>
      <c r="V28" s="16">
        <v>51</v>
      </c>
      <c r="W28" s="16">
        <v>53</v>
      </c>
      <c r="X28" s="16">
        <v>52</v>
      </c>
      <c r="Y28" s="17">
        <v>21.4</v>
      </c>
      <c r="AA28" s="14" t="s">
        <v>12</v>
      </c>
    </row>
    <row r="29" spans="1:27" s="3" customFormat="1" ht="15.75" customHeight="1">
      <c r="A29" s="10" t="s">
        <v>78</v>
      </c>
      <c r="B29" s="25" t="s">
        <v>79</v>
      </c>
      <c r="C29" s="25"/>
      <c r="D29" s="26"/>
      <c r="E29" s="11"/>
      <c r="F29" s="16">
        <v>18</v>
      </c>
      <c r="G29" s="16">
        <v>6</v>
      </c>
      <c r="H29" s="16">
        <v>28</v>
      </c>
      <c r="I29" s="16">
        <v>44</v>
      </c>
      <c r="J29" s="16">
        <v>23</v>
      </c>
      <c r="K29" s="16">
        <v>21</v>
      </c>
      <c r="L29" s="16">
        <v>1</v>
      </c>
      <c r="M29" s="18" t="s">
        <v>101</v>
      </c>
      <c r="N29" s="18">
        <v>1</v>
      </c>
      <c r="O29" s="16">
        <v>3</v>
      </c>
      <c r="P29" s="16">
        <v>456</v>
      </c>
      <c r="Q29" s="16">
        <v>237</v>
      </c>
      <c r="R29" s="16">
        <v>219</v>
      </c>
      <c r="S29" s="16">
        <v>68</v>
      </c>
      <c r="T29" s="16">
        <v>83</v>
      </c>
      <c r="U29" s="16">
        <v>82</v>
      </c>
      <c r="V29" s="16">
        <v>76</v>
      </c>
      <c r="W29" s="16">
        <v>87</v>
      </c>
      <c r="X29" s="16">
        <v>60</v>
      </c>
      <c r="Y29" s="17">
        <v>25.333333333333332</v>
      </c>
      <c r="AA29" s="14" t="s">
        <v>13</v>
      </c>
    </row>
    <row r="30" spans="1:27" s="3" customFormat="1" ht="15.75" customHeight="1">
      <c r="A30" s="10" t="s">
        <v>80</v>
      </c>
      <c r="B30" s="25" t="s">
        <v>81</v>
      </c>
      <c r="C30" s="25"/>
      <c r="D30" s="26"/>
      <c r="E30" s="11"/>
      <c r="F30" s="16">
        <v>23</v>
      </c>
      <c r="G30" s="16">
        <v>5</v>
      </c>
      <c r="H30" s="16">
        <v>27</v>
      </c>
      <c r="I30" s="16">
        <v>43</v>
      </c>
      <c r="J30" s="16">
        <v>23</v>
      </c>
      <c r="K30" s="16">
        <v>20</v>
      </c>
      <c r="L30" s="16">
        <v>2</v>
      </c>
      <c r="M30" s="18">
        <v>2</v>
      </c>
      <c r="N30" s="18" t="s">
        <v>101</v>
      </c>
      <c r="O30" s="16">
        <v>5</v>
      </c>
      <c r="P30" s="16">
        <v>669</v>
      </c>
      <c r="Q30" s="16">
        <v>344</v>
      </c>
      <c r="R30" s="16">
        <v>325</v>
      </c>
      <c r="S30" s="16">
        <v>124</v>
      </c>
      <c r="T30" s="16">
        <v>106</v>
      </c>
      <c r="U30" s="16">
        <v>117</v>
      </c>
      <c r="V30" s="16">
        <v>102</v>
      </c>
      <c r="W30" s="16">
        <v>103</v>
      </c>
      <c r="X30" s="16">
        <v>117</v>
      </c>
      <c r="Y30" s="17">
        <v>29.086956521739129</v>
      </c>
      <c r="AA30" s="14" t="s">
        <v>14</v>
      </c>
    </row>
    <row r="31" spans="1:27" s="3" customFormat="1" ht="15.75" customHeight="1">
      <c r="A31" s="10" t="s">
        <v>82</v>
      </c>
      <c r="B31" s="25" t="s">
        <v>83</v>
      </c>
      <c r="C31" s="25"/>
      <c r="D31" s="26"/>
      <c r="E31" s="11"/>
      <c r="F31" s="16">
        <v>26</v>
      </c>
      <c r="G31" s="16">
        <v>5</v>
      </c>
      <c r="H31" s="16">
        <v>25</v>
      </c>
      <c r="I31" s="16">
        <v>49</v>
      </c>
      <c r="J31" s="16">
        <v>24</v>
      </c>
      <c r="K31" s="16">
        <v>25</v>
      </c>
      <c r="L31" s="16">
        <v>4</v>
      </c>
      <c r="M31" s="18" t="s">
        <v>101</v>
      </c>
      <c r="N31" s="18">
        <v>4</v>
      </c>
      <c r="O31" s="16">
        <v>5</v>
      </c>
      <c r="P31" s="16">
        <v>783</v>
      </c>
      <c r="Q31" s="16">
        <v>415</v>
      </c>
      <c r="R31" s="16">
        <v>368</v>
      </c>
      <c r="S31" s="16">
        <v>137</v>
      </c>
      <c r="T31" s="16">
        <v>124</v>
      </c>
      <c r="U31" s="16">
        <v>149</v>
      </c>
      <c r="V31" s="16">
        <v>117</v>
      </c>
      <c r="W31" s="16">
        <v>129</v>
      </c>
      <c r="X31" s="16">
        <v>127</v>
      </c>
      <c r="Y31" s="17">
        <v>30.115384615384617</v>
      </c>
      <c r="AA31" s="14" t="s">
        <v>15</v>
      </c>
    </row>
    <row r="32" spans="1:27" s="3" customFormat="1" ht="7.5" customHeight="1">
      <c r="E32" s="11"/>
      <c r="F32" s="12"/>
      <c r="G32" s="12"/>
      <c r="H32" s="12"/>
      <c r="I32" s="12"/>
      <c r="J32" s="12"/>
      <c r="K32" s="12"/>
      <c r="L32" s="12"/>
      <c r="M32" s="19"/>
      <c r="N32" s="19"/>
      <c r="O32" s="12"/>
      <c r="P32" s="12"/>
      <c r="Q32" s="12"/>
      <c r="R32" s="12"/>
      <c r="S32" s="12"/>
      <c r="T32" s="12"/>
      <c r="U32" s="12"/>
      <c r="V32" s="12"/>
      <c r="W32" s="12"/>
      <c r="X32" s="12"/>
      <c r="AA32" s="14"/>
    </row>
    <row r="33" spans="1:27" s="3" customFormat="1" ht="15" customHeight="1">
      <c r="A33" s="31" t="s">
        <v>84</v>
      </c>
      <c r="B33" s="31"/>
      <c r="C33" s="31"/>
      <c r="D33" s="32"/>
      <c r="E33" s="11">
        <v>3</v>
      </c>
      <c r="F33" s="12">
        <f>SUM(F34:F36)</f>
        <v>31</v>
      </c>
      <c r="G33" s="19" t="s">
        <v>100</v>
      </c>
      <c r="H33" s="19" t="s">
        <v>100</v>
      </c>
      <c r="I33" s="12">
        <f t="shared" ref="I33:X33" si="1">SUM(I34:I36)</f>
        <v>71</v>
      </c>
      <c r="J33" s="12">
        <f t="shared" si="1"/>
        <v>48</v>
      </c>
      <c r="K33" s="12">
        <f t="shared" si="1"/>
        <v>23</v>
      </c>
      <c r="L33" s="12">
        <f t="shared" si="1"/>
        <v>14</v>
      </c>
      <c r="M33" s="12">
        <f t="shared" si="1"/>
        <v>6</v>
      </c>
      <c r="N33" s="12">
        <f t="shared" si="1"/>
        <v>8</v>
      </c>
      <c r="O33" s="12">
        <f t="shared" si="1"/>
        <v>9</v>
      </c>
      <c r="P33" s="12">
        <f t="shared" si="1"/>
        <v>1223</v>
      </c>
      <c r="Q33" s="12">
        <f t="shared" si="1"/>
        <v>747</v>
      </c>
      <c r="R33" s="12">
        <f t="shared" si="1"/>
        <v>476</v>
      </c>
      <c r="S33" s="12">
        <f t="shared" si="1"/>
        <v>251</v>
      </c>
      <c r="T33" s="12">
        <f t="shared" si="1"/>
        <v>155</v>
      </c>
      <c r="U33" s="12">
        <f t="shared" si="1"/>
        <v>248</v>
      </c>
      <c r="V33" s="12">
        <f t="shared" si="1"/>
        <v>161</v>
      </c>
      <c r="W33" s="12">
        <f t="shared" si="1"/>
        <v>248</v>
      </c>
      <c r="X33" s="12">
        <f t="shared" si="1"/>
        <v>160</v>
      </c>
      <c r="Y33" s="20">
        <v>39.451612903225808</v>
      </c>
      <c r="AA33" s="14" t="s">
        <v>27</v>
      </c>
    </row>
    <row r="34" spans="1:27" s="3" customFormat="1" ht="15.75" customHeight="1">
      <c r="A34" s="10" t="s">
        <v>85</v>
      </c>
      <c r="B34" s="25" t="s">
        <v>86</v>
      </c>
      <c r="C34" s="25"/>
      <c r="D34" s="26"/>
      <c r="E34" s="11"/>
      <c r="F34" s="12">
        <v>18</v>
      </c>
      <c r="G34" s="19" t="s">
        <v>100</v>
      </c>
      <c r="H34" s="19" t="s">
        <v>100</v>
      </c>
      <c r="I34" s="12">
        <v>39</v>
      </c>
      <c r="J34" s="12">
        <v>26</v>
      </c>
      <c r="K34" s="12">
        <v>13</v>
      </c>
      <c r="L34" s="12">
        <v>8</v>
      </c>
      <c r="M34" s="19">
        <v>2</v>
      </c>
      <c r="N34" s="19">
        <v>6</v>
      </c>
      <c r="O34" s="12">
        <v>3</v>
      </c>
      <c r="P34" s="12">
        <v>811</v>
      </c>
      <c r="Q34" s="12">
        <v>536</v>
      </c>
      <c r="R34" s="12">
        <v>275</v>
      </c>
      <c r="S34" s="12">
        <v>181</v>
      </c>
      <c r="T34" s="12">
        <v>93</v>
      </c>
      <c r="U34" s="12">
        <v>179</v>
      </c>
      <c r="V34" s="12">
        <v>91</v>
      </c>
      <c r="W34" s="12">
        <v>176</v>
      </c>
      <c r="X34" s="12">
        <v>91</v>
      </c>
      <c r="Y34" s="13">
        <v>45.055555555555557</v>
      </c>
      <c r="AA34" s="14" t="s">
        <v>28</v>
      </c>
    </row>
    <row r="35" spans="1:27" s="3" customFormat="1" ht="15.75" customHeight="1">
      <c r="A35" s="10" t="s">
        <v>87</v>
      </c>
      <c r="B35" s="25" t="s">
        <v>103</v>
      </c>
      <c r="C35" s="25"/>
      <c r="D35" s="26"/>
      <c r="E35" s="11"/>
      <c r="F35" s="12">
        <v>4</v>
      </c>
      <c r="G35" s="19" t="s">
        <v>100</v>
      </c>
      <c r="H35" s="19" t="s">
        <v>100</v>
      </c>
      <c r="I35" s="12">
        <v>8</v>
      </c>
      <c r="J35" s="12">
        <v>6</v>
      </c>
      <c r="K35" s="12">
        <v>2</v>
      </c>
      <c r="L35" s="19" t="s">
        <v>102</v>
      </c>
      <c r="M35" s="19" t="s">
        <v>102</v>
      </c>
      <c r="N35" s="19" t="s">
        <v>102</v>
      </c>
      <c r="O35" s="12">
        <v>3</v>
      </c>
      <c r="P35" s="12">
        <v>52</v>
      </c>
      <c r="Q35" s="12">
        <v>31</v>
      </c>
      <c r="R35" s="12">
        <v>21</v>
      </c>
      <c r="S35" s="12">
        <v>7</v>
      </c>
      <c r="T35" s="12">
        <v>3</v>
      </c>
      <c r="U35" s="12">
        <v>7</v>
      </c>
      <c r="V35" s="12">
        <v>8</v>
      </c>
      <c r="W35" s="12">
        <v>17</v>
      </c>
      <c r="X35" s="12">
        <v>10</v>
      </c>
      <c r="Y35" s="13">
        <v>13</v>
      </c>
      <c r="AA35" s="14" t="s">
        <v>16</v>
      </c>
    </row>
    <row r="36" spans="1:27" s="3" customFormat="1" ht="15.75" customHeight="1">
      <c r="A36" s="10" t="s">
        <v>88</v>
      </c>
      <c r="B36" s="25" t="s">
        <v>104</v>
      </c>
      <c r="C36" s="25"/>
      <c r="D36" s="26"/>
      <c r="E36" s="11"/>
      <c r="F36" s="12">
        <v>9</v>
      </c>
      <c r="G36" s="19" t="s">
        <v>100</v>
      </c>
      <c r="H36" s="19" t="s">
        <v>100</v>
      </c>
      <c r="I36" s="12">
        <v>24</v>
      </c>
      <c r="J36" s="12">
        <v>16</v>
      </c>
      <c r="K36" s="12">
        <v>8</v>
      </c>
      <c r="L36" s="19">
        <v>6</v>
      </c>
      <c r="M36" s="19">
        <v>4</v>
      </c>
      <c r="N36" s="19">
        <v>2</v>
      </c>
      <c r="O36" s="12">
        <v>3</v>
      </c>
      <c r="P36" s="12">
        <v>360</v>
      </c>
      <c r="Q36" s="12">
        <v>180</v>
      </c>
      <c r="R36" s="12">
        <v>180</v>
      </c>
      <c r="S36" s="12">
        <v>63</v>
      </c>
      <c r="T36" s="12">
        <v>59</v>
      </c>
      <c r="U36" s="12">
        <v>62</v>
      </c>
      <c r="V36" s="12">
        <v>62</v>
      </c>
      <c r="W36" s="12">
        <v>55</v>
      </c>
      <c r="X36" s="12">
        <v>59</v>
      </c>
      <c r="Y36" s="13">
        <v>40</v>
      </c>
      <c r="AA36" s="14" t="s">
        <v>17</v>
      </c>
    </row>
    <row r="37" spans="1:27" s="3" customFormat="1" ht="6.75" customHeight="1">
      <c r="A37" s="21"/>
      <c r="B37" s="21"/>
      <c r="C37" s="21"/>
      <c r="D37" s="21"/>
      <c r="E37" s="22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3"/>
    </row>
    <row r="38" spans="1:27" s="3" customFormat="1" ht="15" customHeight="1">
      <c r="A38" s="3" t="s">
        <v>32</v>
      </c>
      <c r="P38" s="3" t="s">
        <v>92</v>
      </c>
    </row>
    <row r="39" spans="1:27" s="3" customFormat="1" ht="13.5" customHeight="1">
      <c r="A39" s="3" t="s">
        <v>33</v>
      </c>
      <c r="P39" s="3" t="s">
        <v>93</v>
      </c>
    </row>
    <row r="40" spans="1:27" s="3" customFormat="1" ht="12">
      <c r="A40" s="3" t="s">
        <v>91</v>
      </c>
    </row>
    <row r="41" spans="1:27" s="3" customFormat="1" ht="12"/>
    <row r="42" spans="1:27" s="3" customFormat="1" ht="12"/>
    <row r="43" spans="1:27" s="3" customFormat="1" ht="12"/>
    <row r="44" spans="1:27" s="3" customFormat="1" ht="12"/>
    <row r="45" spans="1:27" s="3" customFormat="1" ht="12"/>
    <row r="46" spans="1:27" s="3" customFormat="1" ht="12"/>
    <row r="47" spans="1:27" s="3" customFormat="1" ht="12"/>
    <row r="48" spans="1:27" s="3" customFormat="1" ht="12"/>
    <row r="49" s="3" customFormat="1" ht="12"/>
    <row r="50" s="3" customFormat="1" ht="12"/>
    <row r="51" s="3" customFormat="1" ht="12"/>
    <row r="52" s="3" customFormat="1" ht="12"/>
    <row r="53" s="3" customFormat="1" ht="12"/>
    <row r="54" s="3" customFormat="1" ht="12"/>
    <row r="55" s="3" customFormat="1" ht="12"/>
    <row r="56" s="3" customFormat="1" ht="12"/>
    <row r="57" s="3" customFormat="1" ht="12"/>
    <row r="58" s="3" customFormat="1" ht="12"/>
    <row r="59" s="3" customFormat="1" ht="12"/>
    <row r="60" s="3" customFormat="1" ht="12"/>
    <row r="61" s="3" customFormat="1" ht="12"/>
    <row r="62" s="3" customFormat="1" ht="12"/>
    <row r="63" s="3" customFormat="1" ht="12"/>
    <row r="64" s="3" customFormat="1" ht="12"/>
    <row r="65" s="3" customFormat="1" ht="12"/>
    <row r="66" s="3" customFormat="1" ht="12"/>
    <row r="67" s="3" customFormat="1" ht="12"/>
    <row r="68" s="3" customFormat="1" ht="12"/>
    <row r="69" s="3" customFormat="1" ht="12"/>
    <row r="70" s="3" customFormat="1" ht="12"/>
    <row r="71" s="3" customFormat="1" ht="12"/>
    <row r="72" s="3" customFormat="1" ht="12"/>
    <row r="73" s="3" customFormat="1" ht="12"/>
    <row r="74" s="3" customFormat="1" ht="12"/>
    <row r="75" s="3" customFormat="1" ht="12"/>
    <row r="76" s="3" customFormat="1" ht="12"/>
    <row r="77" s="3" customFormat="1" ht="12"/>
    <row r="78" s="3" customFormat="1" ht="12"/>
    <row r="79" s="3" customFormat="1" ht="12"/>
    <row r="80" s="3" customFormat="1" ht="12"/>
    <row r="81" s="3" customFormat="1" ht="12"/>
    <row r="82" s="3" customFormat="1" ht="12"/>
    <row r="83" s="3" customFormat="1" ht="12"/>
    <row r="84" s="3" customFormat="1" ht="12"/>
    <row r="85" s="3" customFormat="1" ht="12"/>
    <row r="86" s="3" customFormat="1" ht="12"/>
    <row r="87" s="3" customFormat="1" ht="12"/>
    <row r="88" s="3" customFormat="1" ht="12"/>
    <row r="89" s="3" customFormat="1" ht="12"/>
    <row r="90" s="3" customFormat="1" ht="12"/>
    <row r="91" s="3" customFormat="1" ht="12"/>
    <row r="92" s="3" customFormat="1" ht="12"/>
    <row r="93" s="3" customFormat="1" ht="12"/>
    <row r="94" s="3" customFormat="1" ht="12"/>
    <row r="95" s="3" customFormat="1" ht="12"/>
  </sheetData>
  <mergeCells count="57">
    <mergeCell ref="A13:D13"/>
    <mergeCell ref="P4:R4"/>
    <mergeCell ref="W4:X4"/>
    <mergeCell ref="U4:V4"/>
    <mergeCell ref="S4:T4"/>
    <mergeCell ref="O3:O6"/>
    <mergeCell ref="I4:I6"/>
    <mergeCell ref="K4:K6"/>
    <mergeCell ref="J4:J6"/>
    <mergeCell ref="L4:L6"/>
    <mergeCell ref="M4:M6"/>
    <mergeCell ref="N4:N6"/>
    <mergeCell ref="A3:D6"/>
    <mergeCell ref="E3:E6"/>
    <mergeCell ref="F3:F5"/>
    <mergeCell ref="G3:H3"/>
    <mergeCell ref="Y3:Y6"/>
    <mergeCell ref="AA3:AA6"/>
    <mergeCell ref="P3:X3"/>
    <mergeCell ref="A7:B7"/>
    <mergeCell ref="A11:B11"/>
    <mergeCell ref="I3:K3"/>
    <mergeCell ref="L3:N3"/>
    <mergeCell ref="H4:H6"/>
    <mergeCell ref="G4:G6"/>
    <mergeCell ref="V5:V6"/>
    <mergeCell ref="W5:W6"/>
    <mergeCell ref="X5:X6"/>
    <mergeCell ref="T5:T6"/>
    <mergeCell ref="S5:S6"/>
    <mergeCell ref="R5:R6"/>
    <mergeCell ref="Q5:Q6"/>
    <mergeCell ref="B28:D28"/>
    <mergeCell ref="A33:D3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9:D29"/>
    <mergeCell ref="B30:D30"/>
    <mergeCell ref="B31:D31"/>
    <mergeCell ref="B34:D34"/>
    <mergeCell ref="A10:B10"/>
    <mergeCell ref="B35:D35"/>
    <mergeCell ref="P5:P6"/>
    <mergeCell ref="U5:U6"/>
    <mergeCell ref="B36:D36"/>
  </mergeCells>
  <phoneticPr fontId="2"/>
  <printOptions horizontalCentered="1"/>
  <pageMargins left="0.39370078740157483" right="0.39370078740157483" top="0.70866141732283472" bottom="0.74803149606299213" header="0.31496062992125984" footer="0.31496062992125984"/>
  <pageSetup paperSize="8" orientation="landscape" horizontalDpi="4294967293" verticalDpi="4294967293" r:id="rId1"/>
  <ignoredErrors>
    <ignoredError sqref="A14:AA3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11 教育・文化及び宗教</dc:title>
  <dc:creator>高槻市総務部総務課</dc:creator>
  <cp:lastModifiedBy>統計</cp:lastModifiedBy>
  <cp:lastPrinted>2021-03-12T07:43:01Z</cp:lastPrinted>
  <dcterms:created xsi:type="dcterms:W3CDTF">2000-07-31T04:03:39Z</dcterms:created>
  <dcterms:modified xsi:type="dcterms:W3CDTF">2021-03-12T07:43:05Z</dcterms:modified>
</cp:coreProperties>
</file>