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wNlgMYnvOQK454y4Z3Q2QOUIZNpok8Gpc4PHFlTBF5AXwm+v5UdU6FQvF5CJZBYd0wjs7kg+rutIe9tmGuifg==" workbookSaltValue="Jq1IKhp8fBnl5U4FZx1Tdg==" workbookSpinCount="100000" lockStructure="1"/>
  <bookViews>
    <workbookView xWindow="0" yWindow="0" windowWidth="19740" windowHeight="73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<sst xmlns="http://schemas.openxmlformats.org/spreadsheetml/2006/main" count="257" uniqueCount="117">
  <si>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</si>
  <si>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</si>
  <si>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</si>
  <si>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</si>
  <si>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</si>
  <si>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</si>
  <si>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</si>
  <si>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</si>
  <si>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</si>
  <si>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</si>
  <si>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</si>
  <si>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</si>
  <si>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</si>
  <si>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</si>
  <si>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</si>
  <si>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</si>
  <si>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</si>
  <si>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</si>
  <si>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</si>
  <si>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</si>
  <si>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</si>
  <si>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</si>
  <si>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</si>
  <si>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</si>
  <si>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</si>
  <si>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</si>
  <si>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</si>
  <si>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</si>
  <si>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</si>
  <si>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</si>
  <si>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</si>
  <si>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</si>
  <si>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</si>
  <si>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</si>
  <si>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</si>
  <si>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</si>
  <si>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</si>
  <si>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</si>
  <si>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</si>
  <si>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</si>
  <si>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</si>
  <si>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</si>
  <si>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</si>
  <si>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</si>
  <si>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</si>
  <si>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</si>
  <si>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</si>
  <si>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</si>
  <si>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</si>
  <si>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</si>
  <si>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</si>
  <si>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</si>
  <si>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</si>
  <si>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</si>
  <si>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</si>
  <si>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</si>
  <si>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</si>
  <si>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</si>
  <si>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</si>
  <si>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</si>
  <si>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</si>
  <si>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</si>
  <si>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</si>
  <si>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</si>
  <si>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</si>
  <si>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</si>
  <si>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</si>
  <si>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</si>
  <si>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</si>
  <si>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</si>
  <si>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</si>
  <si>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</si>
  <si>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</si>
  <si>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</si>
  <si>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</si>
  <si>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</si>
  <si>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</si>
  <si>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</si>
  <si>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</si>
  <si>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</si>
  <si>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</si>
  <si>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</si>
  <si>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</si>
  <si>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</si>
  <si>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</si>
  <si>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</si>
  <si>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</si>
  <si>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</si>
  <si>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</si>
  <si>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</si>
  <si>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</si>
  <si>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</si>
  <si>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</si>
  <si>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</si>
  <si>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</si>
  <si>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</si>
  <si>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</si>
  <si>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</si>
  <si>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</si>
  <si>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</si>
  <si>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</si>
  <si>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</si>
  <si>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</si>
  <si>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</si>
  <si>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</si>
  <si>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</si>
  <si>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</si>
  <si>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</si>
  <si>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</si>
  <si>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</si>
  <si>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</si>
  <si>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</si>
  <si>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</si>
  <si>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</si>
  <si>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設置年数は20年程度であり、健全な状態である。
  なお、①有形固定資産減価償却率が上昇しているのは、新規の有形固定資産がない一方、減価償却費を計上したためである。</t>
    <rPh sb="1" eb="3">
      <t>セッチ</t>
    </rPh>
    <rPh sb="3" eb="5">
      <t>ネンスウ</t>
    </rPh>
    <rPh sb="8" eb="9">
      <t>ネン</t>
    </rPh>
    <rPh sb="9" eb="11">
      <t>テイド</t>
    </rPh>
    <rPh sb="15" eb="17">
      <t>ケンゼン</t>
    </rPh>
    <rPh sb="18" eb="20">
      <t>ジョウタイ</t>
    </rPh>
    <phoneticPr fontId="4"/>
  </si>
  <si>
    <t>　整備は完了しており、平成29年度に開始した「高槻市下水道等事業経営計画」（経営戦略）に基づき、効率的で持続可能な下水道事業経営に取り組んでいる。</t>
    <rPh sb="1" eb="3">
      <t>セイビ</t>
    </rPh>
    <rPh sb="4" eb="6">
      <t>カンリョウ</t>
    </rPh>
    <rPh sb="11" eb="13">
      <t>ヘイセイ</t>
    </rPh>
    <rPh sb="15" eb="17">
      <t>ネンド</t>
    </rPh>
    <rPh sb="18" eb="20">
      <t>カイシ</t>
    </rPh>
    <rPh sb="23" eb="26">
      <t>タカツキシ</t>
    </rPh>
    <rPh sb="26" eb="30">
      <t>ゲスイドウナド</t>
    </rPh>
    <rPh sb="30" eb="32">
      <t>ジギョウ</t>
    </rPh>
    <rPh sb="32" eb="34">
      <t>ケイエイ</t>
    </rPh>
    <rPh sb="34" eb="36">
      <t>ケイカク</t>
    </rPh>
    <rPh sb="38" eb="40">
      <t>ケイエイ</t>
    </rPh>
    <rPh sb="40" eb="42">
      <t>センリャク</t>
    </rPh>
    <rPh sb="44" eb="45">
      <t>モト</t>
    </rPh>
    <rPh sb="48" eb="51">
      <t>コウリツテキ</t>
    </rPh>
    <rPh sb="52" eb="54">
      <t>ジゾク</t>
    </rPh>
    <rPh sb="54" eb="56">
      <t>カノウ</t>
    </rPh>
    <rPh sb="57" eb="60">
      <t>ゲスイドウ</t>
    </rPh>
    <rPh sb="60" eb="62">
      <t>ジギョウ</t>
    </rPh>
    <rPh sb="62" eb="64">
      <t>ケイエイ</t>
    </rPh>
    <rPh sb="65" eb="66">
      <t>ト</t>
    </rPh>
    <rPh sb="67" eb="68">
      <t>ク</t>
    </rPh>
    <phoneticPr fontId="4"/>
  </si>
  <si>
    <t>　平成28年度に公営企業法適用（一部適用）後、4回目の決算である。平成30年度と比較すると①経常収支比率が0.26%減少している。これは営業外収益のうち他会計負担金（分流に要する経費）が減少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105.0％となり単年度収支は黒字となる。②累積欠損金比率についても、公共下水道事業と一体とした場合、累積欠損金は発生せず特段問題はない。</t>
    <rPh sb="21" eb="22">
      <t>ゴ</t>
    </rPh>
    <rPh sb="24" eb="25">
      <t>カイ</t>
    </rPh>
    <rPh sb="25" eb="26">
      <t>メ</t>
    </rPh>
    <rPh sb="33" eb="35">
      <t>ヘイセイ</t>
    </rPh>
    <rPh sb="37" eb="39">
      <t>ネンド</t>
    </rPh>
    <rPh sb="40" eb="42">
      <t>ヒカク</t>
    </rPh>
    <rPh sb="46" eb="50">
      <t>ケイジョウシュウシ</t>
    </rPh>
    <rPh sb="50" eb="52">
      <t>ヒリツ</t>
    </rPh>
    <rPh sb="58" eb="60">
      <t>ゲンショウ</t>
    </rPh>
    <rPh sb="68" eb="71">
      <t>エイギョウガイ</t>
    </rPh>
    <rPh sb="71" eb="73">
      <t>シュウエキ</t>
    </rPh>
    <rPh sb="76" eb="77">
      <t>タ</t>
    </rPh>
    <rPh sb="77" eb="79">
      <t>カイケイ</t>
    </rPh>
    <rPh sb="79" eb="82">
      <t>フタンキン</t>
    </rPh>
    <rPh sb="83" eb="85">
      <t>ブンリュウ</t>
    </rPh>
    <rPh sb="86" eb="87">
      <t>ヨウ</t>
    </rPh>
    <rPh sb="89" eb="91">
      <t>ケイヒ</t>
    </rPh>
    <rPh sb="93" eb="95">
      <t>ゲンショウ</t>
    </rPh>
    <rPh sb="105" eb="106">
      <t>ホン</t>
    </rPh>
    <rPh sb="106" eb="107">
      <t>シ</t>
    </rPh>
    <rPh sb="108" eb="110">
      <t>トクテイ</t>
    </rPh>
    <rPh sb="110" eb="112">
      <t>カンキョウ</t>
    </rPh>
    <rPh sb="112" eb="114">
      <t>ホゼン</t>
    </rPh>
    <rPh sb="114" eb="116">
      <t>コウキョウ</t>
    </rPh>
    <rPh sb="116" eb="119">
      <t>ゲスイドウ</t>
    </rPh>
    <rPh sb="119" eb="121">
      <t>ジギョウ</t>
    </rPh>
    <rPh sb="122" eb="124">
      <t>コウキョウ</t>
    </rPh>
    <rPh sb="124" eb="127">
      <t>ゲスイドウ</t>
    </rPh>
    <rPh sb="127" eb="129">
      <t>ジギョウ</t>
    </rPh>
    <rPh sb="130" eb="132">
      <t>ホカン</t>
    </rPh>
    <rPh sb="132" eb="134">
      <t>ジギョウ</t>
    </rPh>
    <rPh sb="137" eb="139">
      <t>セイビ</t>
    </rPh>
    <rPh sb="142" eb="144">
      <t>ケイイ</t>
    </rPh>
    <rPh sb="148" eb="150">
      <t>リョウキン</t>
    </rPh>
    <rPh sb="150" eb="152">
      <t>タイケイ</t>
    </rPh>
    <rPh sb="153" eb="155">
      <t>イジ</t>
    </rPh>
    <rPh sb="155" eb="157">
      <t>カンリ</t>
    </rPh>
    <rPh sb="157" eb="159">
      <t>ヒヨウ</t>
    </rPh>
    <rPh sb="164" eb="166">
      <t>コウキョウ</t>
    </rPh>
    <rPh sb="166" eb="169">
      <t>ゲスイドウ</t>
    </rPh>
    <rPh sb="169" eb="171">
      <t>ジギョウ</t>
    </rPh>
    <rPh sb="172" eb="173">
      <t>フク</t>
    </rPh>
    <rPh sb="175" eb="177">
      <t>ジッシ</t>
    </rPh>
    <rPh sb="187" eb="189">
      <t>ルイジ</t>
    </rPh>
    <rPh sb="189" eb="191">
      <t>ダンタイ</t>
    </rPh>
    <rPh sb="191" eb="194">
      <t>ヘイキンチ</t>
    </rPh>
    <rPh sb="195" eb="197">
      <t>ヒカク</t>
    </rPh>
    <rPh sb="200" eb="201">
      <t>オオ</t>
    </rPh>
    <rPh sb="203" eb="205">
      <t>カイリ</t>
    </rPh>
    <rPh sb="206" eb="207">
      <t>ミ</t>
    </rPh>
    <rPh sb="210" eb="212">
      <t>コウモク</t>
    </rPh>
    <rPh sb="214" eb="216">
      <t>ルイセキ</t>
    </rPh>
    <rPh sb="216" eb="219">
      <t>ケッソンキン</t>
    </rPh>
    <rPh sb="219" eb="221">
      <t>ヒリツ</t>
    </rPh>
    <rPh sb="223" eb="225">
      <t>リュウドウ</t>
    </rPh>
    <rPh sb="225" eb="227">
      <t>ヒリツ</t>
    </rPh>
    <rPh sb="229" eb="231">
      <t>キギョウ</t>
    </rPh>
    <rPh sb="231" eb="232">
      <t>サイ</t>
    </rPh>
    <rPh sb="232" eb="234">
      <t>ザンダカ</t>
    </rPh>
    <rPh sb="234" eb="235">
      <t>タイ</t>
    </rPh>
    <rPh sb="235" eb="237">
      <t>ジギョウ</t>
    </rPh>
    <rPh sb="237" eb="239">
      <t>キボ</t>
    </rPh>
    <rPh sb="239" eb="241">
      <t>ヒリツ</t>
    </rPh>
    <rPh sb="249" eb="251">
      <t>ケイジョウ</t>
    </rPh>
    <rPh sb="251" eb="253">
      <t>シュウシ</t>
    </rPh>
    <rPh sb="253" eb="255">
      <t>ヒリツ</t>
    </rPh>
    <rPh sb="265" eb="267">
      <t>ミマン</t>
    </rPh>
    <rPh sb="270" eb="273">
      <t>タンネンド</t>
    </rPh>
    <rPh sb="273" eb="275">
      <t>シュウシ</t>
    </rPh>
    <rPh sb="276" eb="278">
      <t>アカジ</t>
    </rPh>
    <rPh sb="286" eb="288">
      <t>コウキョウ</t>
    </rPh>
    <rPh sb="288" eb="291">
      <t>ゲスイドウ</t>
    </rPh>
    <rPh sb="291" eb="293">
      <t>ジギョウ</t>
    </rPh>
    <rPh sb="294" eb="296">
      <t>イッタイ</t>
    </rPh>
    <rPh sb="311" eb="314">
      <t>タンネンド</t>
    </rPh>
    <rPh sb="314" eb="316">
      <t>シュウシ</t>
    </rPh>
    <rPh sb="317" eb="319">
      <t>クロジ</t>
    </rPh>
    <rPh sb="324" eb="326">
      <t>ルイセキ</t>
    </rPh>
    <rPh sb="326" eb="329">
      <t>ケッソンキン</t>
    </rPh>
    <rPh sb="329" eb="331">
      <t>ヒリツ</t>
    </rPh>
    <rPh sb="337" eb="339">
      <t>コウキョウ</t>
    </rPh>
    <rPh sb="339" eb="342">
      <t>ゲスイドウ</t>
    </rPh>
    <rPh sb="342" eb="344">
      <t>ジギョウ</t>
    </rPh>
    <rPh sb="345" eb="347">
      <t>イッタイ</t>
    </rPh>
    <rPh sb="350" eb="352">
      <t>バアイ</t>
    </rPh>
    <rPh sb="353" eb="355">
      <t>ルイセキ</t>
    </rPh>
    <rPh sb="355" eb="358">
      <t>ケッソンキン</t>
    </rPh>
    <rPh sb="359" eb="361">
      <t>ハッセイ</t>
    </rPh>
    <rPh sb="363" eb="365">
      <t>トクダン</t>
    </rPh>
    <rPh sb="365" eb="367">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</si>
</sst>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D9-4ABC-95EF-BAA6EEBA91E8}"/>
            </c:ext>
          </c:extLst>
        </c:ser>
        <c:dLbls>
          <c:showLegendKey val="0"/>
          <c:showVal val="0"/>
          <c:showCatName val="0"/>
          <c:showSerName val="0"/>
          <c:showPercent val="0"/>
          <c:showBubbleSize val="0"/>
        </c:dLbls>
        <c:gapWidth val="150"/>
        <c:axId val="150489728"/>
        <c:axId val="150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BD9-4ABC-95EF-BAA6EEBA91E8}"/>
            </c:ext>
          </c:extLst>
        </c:ser>
        <c:dLbls>
          <c:showLegendKey val="0"/>
          <c:showVal val="0"/>
          <c:showCatName val="0"/>
          <c:showSerName val="0"/>
          <c:showPercent val="0"/>
          <c:showBubbleSize val="0"/>
        </c:dLbls>
        <c:marker val="1"/>
        <c:smooth val="0"/>
        <c:axId val="150489728"/>
        <c:axId val="150500096"/>
      </c:lineChart>
      <c:dateAx>
        <c:axId val="150489728"/>
        <c:scaling>
          <c:orientation val="minMax"/>
        </c:scaling>
        <c:delete val="1"/>
        <c:axPos val="b"/>
        <c:numFmt formatCode="&quot;H&quot;yy" sourceLinked="1"/>
        <c:majorTickMark val="none"/>
        <c:minorTickMark val="none"/>
        <c:tickLblPos val="none"/>
        <c:crossAx val="150500096"/>
        <c:crosses val="autoZero"/>
        <c:auto val="1"/>
        <c:lblOffset val="100"/>
        <c:baseTimeUnit val="years"/>
      </c:dateAx>
      <c:valAx>
        <c:axId val="15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8A-4A47-9062-A4C28C0A5432}"/>
            </c:ext>
          </c:extLst>
        </c:ser>
        <c:dLbls>
          <c:showLegendKey val="0"/>
          <c:showVal val="0"/>
          <c:showCatName val="0"/>
          <c:showSerName val="0"/>
          <c:showPercent val="0"/>
          <c:showBubbleSize val="0"/>
        </c:dLbls>
        <c:gapWidth val="150"/>
        <c:axId val="151349888"/>
        <c:axId val="1513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78A-4A47-9062-A4C28C0A5432}"/>
            </c:ext>
          </c:extLst>
        </c:ser>
        <c:dLbls>
          <c:showLegendKey val="0"/>
          <c:showVal val="0"/>
          <c:showCatName val="0"/>
          <c:showSerName val="0"/>
          <c:showPercent val="0"/>
          <c:showBubbleSize val="0"/>
        </c:dLbls>
        <c:marker val="1"/>
        <c:smooth val="0"/>
        <c:axId val="151349888"/>
        <c:axId val="151352064"/>
      </c:lineChart>
      <c:dateAx>
        <c:axId val="151349888"/>
        <c:scaling>
          <c:orientation val="minMax"/>
        </c:scaling>
        <c:delete val="1"/>
        <c:axPos val="b"/>
        <c:numFmt formatCode="&quot;H&quot;yy" sourceLinked="1"/>
        <c:majorTickMark val="none"/>
        <c:minorTickMark val="none"/>
        <c:tickLblPos val="none"/>
        <c:crossAx val="151352064"/>
        <c:crosses val="autoZero"/>
        <c:auto val="1"/>
        <c:lblOffset val="100"/>
        <c:baseTimeUnit val="years"/>
      </c:dateAx>
      <c:valAx>
        <c:axId val="1513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93.14</c:v>
                </c:pt>
                <c:pt idx="2">
                  <c:v>93.64</c:v>
                </c:pt>
                <c:pt idx="3">
                  <c:v>93.39</c:v>
                </c:pt>
                <c:pt idx="4">
                  <c:v>93.65</c:v>
                </c:pt>
              </c:numCache>
            </c:numRef>
          </c:val>
          <c:extLst xmlns:c16r2="http://schemas.microsoft.com/office/drawing/2015/06/chart">
            <c:ext xmlns:c16="http://schemas.microsoft.com/office/drawing/2014/chart" uri="{C3380CC4-5D6E-409C-BE32-E72D297353CC}">
              <c16:uniqueId val="{00000000-2CAB-4991-9C19-F178D463E802}"/>
            </c:ext>
          </c:extLst>
        </c:ser>
        <c:dLbls>
          <c:showLegendKey val="0"/>
          <c:showVal val="0"/>
          <c:showCatName val="0"/>
          <c:showSerName val="0"/>
          <c:showPercent val="0"/>
          <c:showBubbleSize val="0"/>
        </c:dLbls>
        <c:gapWidth val="150"/>
        <c:axId val="151399424"/>
        <c:axId val="1514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2CAB-4991-9C19-F178D463E802}"/>
            </c:ext>
          </c:extLst>
        </c:ser>
        <c:dLbls>
          <c:showLegendKey val="0"/>
          <c:showVal val="0"/>
          <c:showCatName val="0"/>
          <c:showSerName val="0"/>
          <c:showPercent val="0"/>
          <c:showBubbleSize val="0"/>
        </c:dLbls>
        <c:marker val="1"/>
        <c:smooth val="0"/>
        <c:axId val="151399424"/>
        <c:axId val="151401600"/>
      </c:lineChart>
      <c:dateAx>
        <c:axId val="151399424"/>
        <c:scaling>
          <c:orientation val="minMax"/>
        </c:scaling>
        <c:delete val="1"/>
        <c:axPos val="b"/>
        <c:numFmt formatCode="&quot;H&quot;yy" sourceLinked="1"/>
        <c:majorTickMark val="none"/>
        <c:minorTickMark val="none"/>
        <c:tickLblPos val="none"/>
        <c:crossAx val="151401600"/>
        <c:crosses val="autoZero"/>
        <c:auto val="1"/>
        <c:lblOffset val="100"/>
        <c:baseTimeUnit val="years"/>
      </c:dateAx>
      <c:valAx>
        <c:axId val="151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28.29</c:v>
                </c:pt>
                <c:pt idx="2">
                  <c:v>97.96</c:v>
                </c:pt>
                <c:pt idx="3">
                  <c:v>97.83</c:v>
                </c:pt>
                <c:pt idx="4">
                  <c:v>97.57</c:v>
                </c:pt>
              </c:numCache>
            </c:numRef>
          </c:val>
          <c:extLst xmlns:c16r2="http://schemas.microsoft.com/office/drawing/2015/06/chart">
            <c:ext xmlns:c16="http://schemas.microsoft.com/office/drawing/2014/chart" uri="{C3380CC4-5D6E-409C-BE32-E72D297353CC}">
              <c16:uniqueId val="{00000000-4E1A-4B3B-8502-15CD6A69BEBA}"/>
            </c:ext>
          </c:extLst>
        </c:ser>
        <c:dLbls>
          <c:showLegendKey val="0"/>
          <c:showVal val="0"/>
          <c:showCatName val="0"/>
          <c:showSerName val="0"/>
          <c:showPercent val="0"/>
          <c:showBubbleSize val="0"/>
        </c:dLbls>
        <c:gapWidth val="150"/>
        <c:axId val="150535168"/>
        <c:axId val="1509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4E1A-4B3B-8502-15CD6A69BEBA}"/>
            </c:ext>
          </c:extLst>
        </c:ser>
        <c:dLbls>
          <c:showLegendKey val="0"/>
          <c:showVal val="0"/>
          <c:showCatName val="0"/>
          <c:showSerName val="0"/>
          <c:showPercent val="0"/>
          <c:showBubbleSize val="0"/>
        </c:dLbls>
        <c:marker val="1"/>
        <c:smooth val="0"/>
        <c:axId val="150535168"/>
        <c:axId val="150934656"/>
      </c:lineChart>
      <c:dateAx>
        <c:axId val="150535168"/>
        <c:scaling>
          <c:orientation val="minMax"/>
        </c:scaling>
        <c:delete val="1"/>
        <c:axPos val="b"/>
        <c:numFmt formatCode="&quot;H&quot;yy" sourceLinked="1"/>
        <c:majorTickMark val="none"/>
        <c:minorTickMark val="none"/>
        <c:tickLblPos val="none"/>
        <c:crossAx val="150934656"/>
        <c:crosses val="autoZero"/>
        <c:auto val="1"/>
        <c:lblOffset val="100"/>
        <c:baseTimeUnit val="years"/>
      </c:dateAx>
      <c:valAx>
        <c:axId val="1509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4.0599999999999996</c:v>
                </c:pt>
                <c:pt idx="2">
                  <c:v>8.1199999999999992</c:v>
                </c:pt>
                <c:pt idx="3">
                  <c:v>11.64</c:v>
                </c:pt>
                <c:pt idx="4">
                  <c:v>15.15</c:v>
                </c:pt>
              </c:numCache>
            </c:numRef>
          </c:val>
          <c:extLst xmlns:c16r2="http://schemas.microsoft.com/office/drawing/2015/06/chart">
            <c:ext xmlns:c16="http://schemas.microsoft.com/office/drawing/2014/chart" uri="{C3380CC4-5D6E-409C-BE32-E72D297353CC}">
              <c16:uniqueId val="{00000000-B5CA-400C-82F2-B8557FE22093}"/>
            </c:ext>
          </c:extLst>
        </c:ser>
        <c:dLbls>
          <c:showLegendKey val="0"/>
          <c:showVal val="0"/>
          <c:showCatName val="0"/>
          <c:showSerName val="0"/>
          <c:showPercent val="0"/>
          <c:showBubbleSize val="0"/>
        </c:dLbls>
        <c:gapWidth val="150"/>
        <c:axId val="150957440"/>
        <c:axId val="1509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B5CA-400C-82F2-B8557FE22093}"/>
            </c:ext>
          </c:extLst>
        </c:ser>
        <c:dLbls>
          <c:showLegendKey val="0"/>
          <c:showVal val="0"/>
          <c:showCatName val="0"/>
          <c:showSerName val="0"/>
          <c:showPercent val="0"/>
          <c:showBubbleSize val="0"/>
        </c:dLbls>
        <c:marker val="1"/>
        <c:smooth val="0"/>
        <c:axId val="150957440"/>
        <c:axId val="150967808"/>
      </c:lineChart>
      <c:dateAx>
        <c:axId val="150957440"/>
        <c:scaling>
          <c:orientation val="minMax"/>
        </c:scaling>
        <c:delete val="1"/>
        <c:axPos val="b"/>
        <c:numFmt formatCode="&quot;H&quot;yy" sourceLinked="1"/>
        <c:majorTickMark val="none"/>
        <c:minorTickMark val="none"/>
        <c:tickLblPos val="none"/>
        <c:crossAx val="150967808"/>
        <c:crosses val="autoZero"/>
        <c:auto val="1"/>
        <c:lblOffset val="100"/>
        <c:baseTimeUnit val="years"/>
      </c:dateAx>
      <c:valAx>
        <c:axId val="1509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89-49E8-B8F5-D326D0AE97F3}"/>
            </c:ext>
          </c:extLst>
        </c:ser>
        <c:dLbls>
          <c:showLegendKey val="0"/>
          <c:showVal val="0"/>
          <c:showCatName val="0"/>
          <c:showSerName val="0"/>
          <c:showPercent val="0"/>
          <c:showBubbleSize val="0"/>
        </c:dLbls>
        <c:gapWidth val="150"/>
        <c:axId val="151068672"/>
        <c:axId val="1510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B489-49E8-B8F5-D326D0AE97F3}"/>
            </c:ext>
          </c:extLst>
        </c:ser>
        <c:dLbls>
          <c:showLegendKey val="0"/>
          <c:showVal val="0"/>
          <c:showCatName val="0"/>
          <c:showSerName val="0"/>
          <c:showPercent val="0"/>
          <c:showBubbleSize val="0"/>
        </c:dLbls>
        <c:marker val="1"/>
        <c:smooth val="0"/>
        <c:axId val="151068672"/>
        <c:axId val="151070592"/>
      </c:lineChart>
      <c:dateAx>
        <c:axId val="151068672"/>
        <c:scaling>
          <c:orientation val="minMax"/>
        </c:scaling>
        <c:delete val="1"/>
        <c:axPos val="b"/>
        <c:numFmt formatCode="&quot;H&quot;yy" sourceLinked="1"/>
        <c:majorTickMark val="none"/>
        <c:minorTickMark val="none"/>
        <c:tickLblPos val="none"/>
        <c:crossAx val="151070592"/>
        <c:crosses val="autoZero"/>
        <c:auto val="1"/>
        <c:lblOffset val="100"/>
        <c:baseTimeUnit val="years"/>
      </c:dateAx>
      <c:valAx>
        <c:axId val="1510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619.82000000000005</c:v>
                </c:pt>
                <c:pt idx="2">
                  <c:v>719</c:v>
                </c:pt>
                <c:pt idx="3">
                  <c:v>745.28</c:v>
                </c:pt>
                <c:pt idx="4">
                  <c:v>829.05</c:v>
                </c:pt>
              </c:numCache>
            </c:numRef>
          </c:val>
          <c:extLst xmlns:c16r2="http://schemas.microsoft.com/office/drawing/2015/06/chart">
            <c:ext xmlns:c16="http://schemas.microsoft.com/office/drawing/2014/chart" uri="{C3380CC4-5D6E-409C-BE32-E72D297353CC}">
              <c16:uniqueId val="{00000000-9A16-4959-A95A-4D57ACEC1113}"/>
            </c:ext>
          </c:extLst>
        </c:ser>
        <c:dLbls>
          <c:showLegendKey val="0"/>
          <c:showVal val="0"/>
          <c:showCatName val="0"/>
          <c:showSerName val="0"/>
          <c:showPercent val="0"/>
          <c:showBubbleSize val="0"/>
        </c:dLbls>
        <c:gapWidth val="150"/>
        <c:axId val="151120128"/>
        <c:axId val="1511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9A16-4959-A95A-4D57ACEC1113}"/>
            </c:ext>
          </c:extLst>
        </c:ser>
        <c:dLbls>
          <c:showLegendKey val="0"/>
          <c:showVal val="0"/>
          <c:showCatName val="0"/>
          <c:showSerName val="0"/>
          <c:showPercent val="0"/>
          <c:showBubbleSize val="0"/>
        </c:dLbls>
        <c:marker val="1"/>
        <c:smooth val="0"/>
        <c:axId val="151120128"/>
        <c:axId val="151122304"/>
      </c:lineChart>
      <c:dateAx>
        <c:axId val="151120128"/>
        <c:scaling>
          <c:orientation val="minMax"/>
        </c:scaling>
        <c:delete val="1"/>
        <c:axPos val="b"/>
        <c:numFmt formatCode="&quot;H&quot;yy" sourceLinked="1"/>
        <c:majorTickMark val="none"/>
        <c:minorTickMark val="none"/>
        <c:tickLblPos val="none"/>
        <c:crossAx val="151122304"/>
        <c:crosses val="autoZero"/>
        <c:auto val="1"/>
        <c:lblOffset val="100"/>
        <c:baseTimeUnit val="years"/>
      </c:dateAx>
      <c:valAx>
        <c:axId val="1511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85-4267-AA71-3F36317BEB2F}"/>
            </c:ext>
          </c:extLst>
        </c:ser>
        <c:dLbls>
          <c:showLegendKey val="0"/>
          <c:showVal val="0"/>
          <c:showCatName val="0"/>
          <c:showSerName val="0"/>
          <c:showPercent val="0"/>
          <c:showBubbleSize val="0"/>
        </c:dLbls>
        <c:gapWidth val="150"/>
        <c:axId val="151141376"/>
        <c:axId val="1511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5D85-4267-AA71-3F36317BEB2F}"/>
            </c:ext>
          </c:extLst>
        </c:ser>
        <c:dLbls>
          <c:showLegendKey val="0"/>
          <c:showVal val="0"/>
          <c:showCatName val="0"/>
          <c:showSerName val="0"/>
          <c:showPercent val="0"/>
          <c:showBubbleSize val="0"/>
        </c:dLbls>
        <c:marker val="1"/>
        <c:smooth val="0"/>
        <c:axId val="151141376"/>
        <c:axId val="151147648"/>
      </c:lineChart>
      <c:dateAx>
        <c:axId val="151141376"/>
        <c:scaling>
          <c:orientation val="minMax"/>
        </c:scaling>
        <c:delete val="1"/>
        <c:axPos val="b"/>
        <c:numFmt formatCode="&quot;H&quot;yy" sourceLinked="1"/>
        <c:majorTickMark val="none"/>
        <c:minorTickMark val="none"/>
        <c:tickLblPos val="none"/>
        <c:crossAx val="151147648"/>
        <c:crosses val="autoZero"/>
        <c:auto val="1"/>
        <c:lblOffset val="100"/>
        <c:baseTimeUnit val="years"/>
      </c:dateAx>
      <c:valAx>
        <c:axId val="1511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367.51</c:v>
                </c:pt>
                <c:pt idx="2">
                  <c:v>334.08</c:v>
                </c:pt>
                <c:pt idx="3">
                  <c:v>324.98</c:v>
                </c:pt>
                <c:pt idx="4">
                  <c:v>273.95</c:v>
                </c:pt>
              </c:numCache>
            </c:numRef>
          </c:val>
          <c:extLst xmlns:c16r2="http://schemas.microsoft.com/office/drawing/2015/06/chart">
            <c:ext xmlns:c16="http://schemas.microsoft.com/office/drawing/2014/chart" uri="{C3380CC4-5D6E-409C-BE32-E72D297353CC}">
              <c16:uniqueId val="{00000000-72A6-4289-8D5A-A74DAD25281E}"/>
            </c:ext>
          </c:extLst>
        </c:ser>
        <c:dLbls>
          <c:showLegendKey val="0"/>
          <c:showVal val="0"/>
          <c:showCatName val="0"/>
          <c:showSerName val="0"/>
          <c:showPercent val="0"/>
          <c:showBubbleSize val="0"/>
        </c:dLbls>
        <c:gapWidth val="150"/>
        <c:axId val="151190912"/>
        <c:axId val="1512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72A6-4289-8D5A-A74DAD25281E}"/>
            </c:ext>
          </c:extLst>
        </c:ser>
        <c:dLbls>
          <c:showLegendKey val="0"/>
          <c:showVal val="0"/>
          <c:showCatName val="0"/>
          <c:showSerName val="0"/>
          <c:showPercent val="0"/>
          <c:showBubbleSize val="0"/>
        </c:dLbls>
        <c:marker val="1"/>
        <c:smooth val="0"/>
        <c:axId val="151190912"/>
        <c:axId val="151258624"/>
      </c:lineChart>
      <c:dateAx>
        <c:axId val="151190912"/>
        <c:scaling>
          <c:orientation val="minMax"/>
        </c:scaling>
        <c:delete val="1"/>
        <c:axPos val="b"/>
        <c:numFmt formatCode="&quot;H&quot;yy" sourceLinked="1"/>
        <c:majorTickMark val="none"/>
        <c:minorTickMark val="none"/>
        <c:tickLblPos val="none"/>
        <c:crossAx val="151258624"/>
        <c:crosses val="autoZero"/>
        <c:auto val="1"/>
        <c:lblOffset val="100"/>
        <c:baseTimeUnit val="years"/>
      </c:dateAx>
      <c:valAx>
        <c:axId val="1512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81.61</c:v>
                </c:pt>
                <c:pt idx="2">
                  <c:v>83.7</c:v>
                </c:pt>
                <c:pt idx="3">
                  <c:v>84.36</c:v>
                </c:pt>
                <c:pt idx="4">
                  <c:v>81.64</c:v>
                </c:pt>
              </c:numCache>
            </c:numRef>
          </c:val>
          <c:extLst xmlns:c16r2="http://schemas.microsoft.com/office/drawing/2015/06/chart">
            <c:ext xmlns:c16="http://schemas.microsoft.com/office/drawing/2014/chart" uri="{C3380CC4-5D6E-409C-BE32-E72D297353CC}">
              <c16:uniqueId val="{00000000-AD33-4DF8-A822-248049F1C4D6}"/>
            </c:ext>
          </c:extLst>
        </c:ser>
        <c:dLbls>
          <c:showLegendKey val="0"/>
          <c:showVal val="0"/>
          <c:showCatName val="0"/>
          <c:showSerName val="0"/>
          <c:showPercent val="0"/>
          <c:showBubbleSize val="0"/>
        </c:dLbls>
        <c:gapWidth val="150"/>
        <c:axId val="151287680"/>
        <c:axId val="1512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AD33-4DF8-A822-248049F1C4D6}"/>
            </c:ext>
          </c:extLst>
        </c:ser>
        <c:dLbls>
          <c:showLegendKey val="0"/>
          <c:showVal val="0"/>
          <c:showCatName val="0"/>
          <c:showSerName val="0"/>
          <c:showPercent val="0"/>
          <c:showBubbleSize val="0"/>
        </c:dLbls>
        <c:marker val="1"/>
        <c:smooth val="0"/>
        <c:axId val="151287680"/>
        <c:axId val="151289856"/>
      </c:lineChart>
      <c:dateAx>
        <c:axId val="151287680"/>
        <c:scaling>
          <c:orientation val="minMax"/>
        </c:scaling>
        <c:delete val="1"/>
        <c:axPos val="b"/>
        <c:numFmt formatCode="&quot;H&quot;yy" sourceLinked="1"/>
        <c:majorTickMark val="none"/>
        <c:minorTickMark val="none"/>
        <c:tickLblPos val="none"/>
        <c:crossAx val="151289856"/>
        <c:crosses val="autoZero"/>
        <c:auto val="1"/>
        <c:lblOffset val="100"/>
        <c:baseTimeUnit val="years"/>
      </c:dateAx>
      <c:valAx>
        <c:axId val="151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150.01</c:v>
                </c:pt>
                <c:pt idx="2">
                  <c:v>150.01</c:v>
                </c:pt>
                <c:pt idx="3">
                  <c:v>149.99</c:v>
                </c:pt>
                <c:pt idx="4">
                  <c:v>149.99</c:v>
                </c:pt>
              </c:numCache>
            </c:numRef>
          </c:val>
          <c:extLst xmlns:c16r2="http://schemas.microsoft.com/office/drawing/2015/06/chart">
            <c:ext xmlns:c16="http://schemas.microsoft.com/office/drawing/2014/chart" uri="{C3380CC4-5D6E-409C-BE32-E72D297353CC}">
              <c16:uniqueId val="{00000000-DF16-4ADC-9A98-B68D006F1BD5}"/>
            </c:ext>
          </c:extLst>
        </c:ser>
        <c:dLbls>
          <c:showLegendKey val="0"/>
          <c:showVal val="0"/>
          <c:showCatName val="0"/>
          <c:showSerName val="0"/>
          <c:showPercent val="0"/>
          <c:showBubbleSize val="0"/>
        </c:dLbls>
        <c:gapWidth val="150"/>
        <c:axId val="151308544"/>
        <c:axId val="1513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F16-4ADC-9A98-B68D006F1BD5}"/>
            </c:ext>
          </c:extLst>
        </c:ser>
        <c:dLbls>
          <c:showLegendKey val="0"/>
          <c:showVal val="0"/>
          <c:showCatName val="0"/>
          <c:showSerName val="0"/>
          <c:showPercent val="0"/>
          <c:showBubbleSize val="0"/>
        </c:dLbls>
        <c:marker val="1"/>
        <c:smooth val="0"/>
        <c:axId val="151308544"/>
        <c:axId val="151331200"/>
      </c:lineChart>
      <c:dateAx>
        <c:axId val="151308544"/>
        <c:scaling>
          <c:orientation val="minMax"/>
        </c:scaling>
        <c:delete val="1"/>
        <c:axPos val="b"/>
        <c:numFmt formatCode="&quot;H&quot;yy" sourceLinked="1"/>
        <c:majorTickMark val="none"/>
        <c:minorTickMark val="none"/>
        <c:tickLblPos val="none"/>
        <c:crossAx val="151331200"/>
        <c:crosses val="autoZero"/>
        <c:auto val="1"/>
        <c:lblOffset val="100"/>
        <c:baseTimeUnit val="years"/>
      </c:dateAx>
      <c:valAx>
        <c:axId val="1513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高槻市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351503</v>
      </c>
      <c r="AM8" s="51"/>
      <c r="AN8" s="51"/>
      <c r="AO8" s="51"/>
      <c r="AP8" s="51"/>
      <c r="AQ8" s="51"/>
      <c r="AR8" s="51"/>
      <c r="AS8" s="51"/>
      <c r="AT8" s="46">
        <f>データ!T6</f>
        <v>105.29</v>
      </c>
      <c r="AU8" s="46"/>
      <c r="AV8" s="46"/>
      <c r="AW8" s="46"/>
      <c r="AX8" s="46"/>
      <c r="AY8" s="46"/>
      <c r="AZ8" s="46"/>
      <c r="BA8" s="46"/>
      <c r="BB8" s="46">
        <f>データ!U6</f>
        <v>3338.43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58.51</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51">
        <f>データ!R6</f>
        <v>1965</v>
      </c>
      <c r="AE10" s="51"/>
      <c r="AF10" s="51"/>
      <c r="AG10" s="51"/>
      <c r="AH10" s="51"/>
      <c r="AI10" s="51"/>
      <c r="AJ10" s="51"/>
      <c r="AK10" s="2"/>
      <c r="AL10" s="51">
        <f>データ!V6</f>
        <v>441</v>
      </c>
      <c r="AM10" s="51"/>
      <c r="AN10" s="51"/>
      <c r="AO10" s="51"/>
      <c r="AP10" s="51"/>
      <c r="AQ10" s="51"/>
      <c r="AR10" s="51"/>
      <c r="AS10" s="51"/>
      <c r="AT10" s="46">
        <f>データ!W6</f>
        <v>0.42</v>
      </c>
      <c r="AU10" s="46"/>
      <c r="AV10" s="46"/>
      <c r="AW10" s="46"/>
      <c r="AX10" s="46"/>
      <c r="AY10" s="46"/>
      <c r="AZ10" s="46"/>
      <c r="BA10" s="46"/>
      <c r="BB10" s="46">
        <f>データ!X6</f>
        <v>1050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bPlA/pSgoUZYfp7inE9vcIPmiuLbdYDTjozIoCeWlkdPFGtXKnMHnx5ySov1Pxa0n7hUI3FAIaUcmxYBeWJeA==" saltValue="to08WgQX9gB4uPaP16Xe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272078</v>
      </c>
      <c r="D6" s="33">
        <f t="shared" si="3"/>
        <v>46</v>
      </c>
      <c r="E6" s="33">
        <f t="shared" si="3"/>
        <v>17</v>
      </c>
      <c r="F6" s="33">
        <f t="shared" si="3"/>
        <v>4</v>
      </c>
      <c r="G6" s="33">
        <f t="shared" si="3"/>
        <v>0</v>
      </c>
      <c r="H6" s="33" t="str">
        <f t="shared" si="3"/>
        <v>大阪府　高槻市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58.51</v>
      </c>
      <c r="P6" s="34">
        <f t="shared" si="3"/>
        <v>0.13</v>
      </c>
      <c r="Q6" s="34">
        <f t="shared" si="3"/>
        <v>100</v>
      </c>
      <c r="R6" s="34">
        <f t="shared" si="3"/>
        <v>1965</v>
      </c>
      <c r="S6" s="34">
        <f t="shared" si="3"/>
        <v>351503</v>
      </c>
      <c r="T6" s="34">
        <f t="shared" si="3"/>
        <v>105.29</v>
      </c>
      <c r="U6" s="34">
        <f t="shared" si="3"/>
        <v>3338.43</v>
      </c>
      <c r="V6" s="34">
        <f t="shared" si="3"/>
        <v>441</v>
      </c>
      <c r="W6" s="34">
        <f t="shared" si="3"/>
        <v>0.42</v>
      </c>
      <c r="X6" s="34">
        <f t="shared" si="3"/>
        <v>1050</v>
      </c>
      <c r="Y6" s="35" t="str">
        <f>IF(Y7="",NA(),Y7)</f>
        <v>-</v>
      </c>
      <c r="Z6" s="35">
        <f t="shared" ref="Z6:AH6" si="4">IF(Z7="",NA(),Z7)</f>
        <v>28.29</v>
      </c>
      <c r="AA6" s="35">
        <f t="shared" si="4"/>
        <v>97.96</v>
      </c>
      <c r="AB6" s="35">
        <f t="shared" si="4"/>
        <v>97.83</v>
      </c>
      <c r="AC6" s="35">
        <f t="shared" si="4"/>
        <v>97.57</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5">
        <f t="shared" ref="AK6:AS6" si="5">IF(AK7="",NA(),AK7)</f>
        <v>619.82000000000005</v>
      </c>
      <c r="AL6" s="35">
        <f t="shared" si="5"/>
        <v>719</v>
      </c>
      <c r="AM6" s="35">
        <f t="shared" si="5"/>
        <v>745.28</v>
      </c>
      <c r="AN6" s="35">
        <f t="shared" si="5"/>
        <v>829.05</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4">
        <f t="shared" ref="AV6:BD6" si="6">IF(AV7="",NA(),AV7)</f>
        <v>0</v>
      </c>
      <c r="AW6" s="34">
        <f t="shared" si="6"/>
        <v>0</v>
      </c>
      <c r="AX6" s="34">
        <f t="shared" si="6"/>
        <v>0</v>
      </c>
      <c r="AY6" s="34">
        <f t="shared" si="6"/>
        <v>0</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367.51</v>
      </c>
      <c r="BH6" s="35">
        <f t="shared" si="7"/>
        <v>334.08</v>
      </c>
      <c r="BI6" s="35">
        <f t="shared" si="7"/>
        <v>324.98</v>
      </c>
      <c r="BJ6" s="35">
        <f t="shared" si="7"/>
        <v>273.95</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81.61</v>
      </c>
      <c r="BS6" s="35">
        <f t="shared" si="8"/>
        <v>83.7</v>
      </c>
      <c r="BT6" s="35">
        <f t="shared" si="8"/>
        <v>84.36</v>
      </c>
      <c r="BU6" s="35">
        <f t="shared" si="8"/>
        <v>81.64</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150.01</v>
      </c>
      <c r="CD6" s="35">
        <f t="shared" si="9"/>
        <v>150.01</v>
      </c>
      <c r="CE6" s="35">
        <f t="shared" si="9"/>
        <v>149.99</v>
      </c>
      <c r="CF6" s="35">
        <f t="shared" si="9"/>
        <v>149.99</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93.14</v>
      </c>
      <c r="CZ6" s="35">
        <f t="shared" si="11"/>
        <v>93.64</v>
      </c>
      <c r="DA6" s="35">
        <f t="shared" si="11"/>
        <v>93.39</v>
      </c>
      <c r="DB6" s="35">
        <f t="shared" si="11"/>
        <v>93.65</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4.0599999999999996</v>
      </c>
      <c r="DK6" s="35">
        <f t="shared" si="12"/>
        <v>8.1199999999999992</v>
      </c>
      <c r="DL6" s="35">
        <f t="shared" si="12"/>
        <v>11.64</v>
      </c>
      <c r="DM6" s="35">
        <f t="shared" si="12"/>
        <v>15.15</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272078</v>
      </c>
      <c r="D7" s="37">
        <v>46</v>
      </c>
      <c r="E7" s="37">
        <v>17</v>
      </c>
      <c r="F7" s="37">
        <v>4</v>
      </c>
      <c r="G7" s="37">
        <v>0</v>
      </c>
      <c r="H7" s="37" t="s">
        <v>96</v>
      </c>
      <c r="I7" s="37" t="s">
        <v>97</v>
      </c>
      <c r="J7" s="37" t="s">
        <v>98</v>
      </c>
      <c r="K7" s="37" t="s">
        <v>99</v>
      </c>
      <c r="L7" s="37" t="s">
        <v>100</v>
      </c>
      <c r="M7" s="37" t="s">
        <v>101</v>
      </c>
      <c r="N7" s="38" t="s">
        <v>102</v>
      </c>
      <c r="O7" s="38">
        <v>58.51</v>
      </c>
      <c r="P7" s="38">
        <v>0.13</v>
      </c>
      <c r="Q7" s="38">
        <v>100</v>
      </c>
      <c r="R7" s="38">
        <v>1965</v>
      </c>
      <c r="S7" s="38">
        <v>351503</v>
      </c>
      <c r="T7" s="38">
        <v>105.29</v>
      </c>
      <c r="U7" s="38">
        <v>3338.43</v>
      </c>
      <c r="V7" s="38">
        <v>441</v>
      </c>
      <c r="W7" s="38">
        <v>0.42</v>
      </c>
      <c r="X7" s="38">
        <v>1050</v>
      </c>
      <c r="Y7" s="38" t="s">
        <v>102</v>
      </c>
      <c r="Z7" s="38">
        <v>28.29</v>
      </c>
      <c r="AA7" s="38">
        <v>97.96</v>
      </c>
      <c r="AB7" s="38">
        <v>97.83</v>
      </c>
      <c r="AC7" s="38">
        <v>97.57</v>
      </c>
      <c r="AD7" s="38" t="s">
        <v>102</v>
      </c>
      <c r="AE7" s="38">
        <v>100.85</v>
      </c>
      <c r="AF7" s="38">
        <v>102.13</v>
      </c>
      <c r="AG7" s="38">
        <v>101.72</v>
      </c>
      <c r="AH7" s="38">
        <v>102.73</v>
      </c>
      <c r="AI7" s="38">
        <v>102.87</v>
      </c>
      <c r="AJ7" s="38" t="s">
        <v>102</v>
      </c>
      <c r="AK7" s="38">
        <v>619.82000000000005</v>
      </c>
      <c r="AL7" s="38">
        <v>719</v>
      </c>
      <c r="AM7" s="38">
        <v>745.28</v>
      </c>
      <c r="AN7" s="38">
        <v>829.05</v>
      </c>
      <c r="AO7" s="38" t="s">
        <v>102</v>
      </c>
      <c r="AP7" s="38">
        <v>110.77</v>
      </c>
      <c r="AQ7" s="38">
        <v>109.51</v>
      </c>
      <c r="AR7" s="38">
        <v>112.88</v>
      </c>
      <c r="AS7" s="38">
        <v>94.97</v>
      </c>
      <c r="AT7" s="38">
        <v>76.63</v>
      </c>
      <c r="AU7" s="38" t="s">
        <v>102</v>
      </c>
      <c r="AV7" s="38">
        <v>0</v>
      </c>
      <c r="AW7" s="38">
        <v>0</v>
      </c>
      <c r="AX7" s="38">
        <v>0</v>
      </c>
      <c r="AY7" s="38">
        <v>0</v>
      </c>
      <c r="AZ7" s="38" t="s">
        <v>102</v>
      </c>
      <c r="BA7" s="38">
        <v>46.78</v>
      </c>
      <c r="BB7" s="38">
        <v>47.44</v>
      </c>
      <c r="BC7" s="38">
        <v>49.18</v>
      </c>
      <c r="BD7" s="38">
        <v>47.72</v>
      </c>
      <c r="BE7" s="38">
        <v>49.61</v>
      </c>
      <c r="BF7" s="38" t="s">
        <v>102</v>
      </c>
      <c r="BG7" s="38">
        <v>367.51</v>
      </c>
      <c r="BH7" s="38">
        <v>334.08</v>
      </c>
      <c r="BI7" s="38">
        <v>324.98</v>
      </c>
      <c r="BJ7" s="38">
        <v>273.95</v>
      </c>
      <c r="BK7" s="38" t="s">
        <v>102</v>
      </c>
      <c r="BL7" s="38">
        <v>1298.9100000000001</v>
      </c>
      <c r="BM7" s="38">
        <v>1243.71</v>
      </c>
      <c r="BN7" s="38">
        <v>1194.1500000000001</v>
      </c>
      <c r="BO7" s="38">
        <v>1206.79</v>
      </c>
      <c r="BP7" s="38">
        <v>1218.7</v>
      </c>
      <c r="BQ7" s="38" t="s">
        <v>102</v>
      </c>
      <c r="BR7" s="38">
        <v>81.61</v>
      </c>
      <c r="BS7" s="38">
        <v>83.7</v>
      </c>
      <c r="BT7" s="38">
        <v>84.36</v>
      </c>
      <c r="BU7" s="38">
        <v>81.64</v>
      </c>
      <c r="BV7" s="38" t="s">
        <v>102</v>
      </c>
      <c r="BW7" s="38">
        <v>69.87</v>
      </c>
      <c r="BX7" s="38">
        <v>74.3</v>
      </c>
      <c r="BY7" s="38">
        <v>72.260000000000005</v>
      </c>
      <c r="BZ7" s="38">
        <v>71.84</v>
      </c>
      <c r="CA7" s="38">
        <v>74.17</v>
      </c>
      <c r="CB7" s="38" t="s">
        <v>102</v>
      </c>
      <c r="CC7" s="38">
        <v>150.01</v>
      </c>
      <c r="CD7" s="38">
        <v>150.01</v>
      </c>
      <c r="CE7" s="38">
        <v>149.99</v>
      </c>
      <c r="CF7" s="38">
        <v>149.99</v>
      </c>
      <c r="CG7" s="38" t="s">
        <v>102</v>
      </c>
      <c r="CH7" s="38">
        <v>234.96</v>
      </c>
      <c r="CI7" s="38">
        <v>221.81</v>
      </c>
      <c r="CJ7" s="38">
        <v>230.02</v>
      </c>
      <c r="CK7" s="38">
        <v>228.47</v>
      </c>
      <c r="CL7" s="38">
        <v>218.56</v>
      </c>
      <c r="CM7" s="38" t="s">
        <v>102</v>
      </c>
      <c r="CN7" s="38" t="s">
        <v>102</v>
      </c>
      <c r="CO7" s="38" t="s">
        <v>102</v>
      </c>
      <c r="CP7" s="38" t="s">
        <v>102</v>
      </c>
      <c r="CQ7" s="38" t="s">
        <v>102</v>
      </c>
      <c r="CR7" s="38" t="s">
        <v>102</v>
      </c>
      <c r="CS7" s="38">
        <v>42.9</v>
      </c>
      <c r="CT7" s="38">
        <v>43.36</v>
      </c>
      <c r="CU7" s="38">
        <v>42.56</v>
      </c>
      <c r="CV7" s="38">
        <v>42.47</v>
      </c>
      <c r="CW7" s="38">
        <v>42.86</v>
      </c>
      <c r="CX7" s="38" t="s">
        <v>102</v>
      </c>
      <c r="CY7" s="38">
        <v>93.14</v>
      </c>
      <c r="CZ7" s="38">
        <v>93.64</v>
      </c>
      <c r="DA7" s="38">
        <v>93.39</v>
      </c>
      <c r="DB7" s="38">
        <v>93.65</v>
      </c>
      <c r="DC7" s="38" t="s">
        <v>102</v>
      </c>
      <c r="DD7" s="38">
        <v>83.5</v>
      </c>
      <c r="DE7" s="38">
        <v>83.06</v>
      </c>
      <c r="DF7" s="38">
        <v>83.32</v>
      </c>
      <c r="DG7" s="38">
        <v>83.75</v>
      </c>
      <c r="DH7" s="38">
        <v>84.2</v>
      </c>
      <c r="DI7" s="38" t="s">
        <v>102</v>
      </c>
      <c r="DJ7" s="38">
        <v>4.0599999999999996</v>
      </c>
      <c r="DK7" s="38">
        <v>8.1199999999999992</v>
      </c>
      <c r="DL7" s="38">
        <v>11.64</v>
      </c>
      <c r="DM7" s="38">
        <v>15.15</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高槻市</cp:lastModifiedBy>
  <cp:lastPrinted>2021-01-15T07:02:26Z</cp:lastPrinted>
  <dcterms:created xsi:type="dcterms:W3CDTF">2020-12-04T02:33:46Z</dcterms:created>
  <dcterms:modified xsi:type="dcterms:W3CDTF">2021-02-24T07:43:28Z</dcterms:modified>
</cp:coreProperties>
</file>